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sarahbolligdorn/Downloads/"/>
    </mc:Choice>
  </mc:AlternateContent>
  <xr:revisionPtr revIDLastSave="0" documentId="13_ncr:1_{320FA00A-D865-3C47-983E-EA2ECD61DE26}" xr6:coauthVersionLast="46" xr6:coauthVersionMax="46" xr10:uidLastSave="{00000000-0000-0000-0000-000000000000}"/>
  <bookViews>
    <workbookView xWindow="0" yWindow="500" windowWidth="28800" windowHeight="17500" xr2:uid="{00000000-000D-0000-FFFF-FFFF00000000}"/>
  </bookViews>
  <sheets>
    <sheet name="Priority Measures" sheetId="3" r:id="rId1"/>
    <sheet name="All measures" sheetId="2" r:id="rId2"/>
  </sheets>
  <definedNames>
    <definedName name="_xlnm.Print_Area" localSheetId="1">'All measures'!$A$1:$I$55</definedName>
    <definedName name="_xlnm.Print_Area" localSheetId="0">'Priority Measures'!$A$1:$I$38</definedName>
    <definedName name="_xlnm.Print_Titles" localSheetId="1">'All measures'!$1:$4</definedName>
    <definedName name="_xlnm.Print_Titles" localSheetId="0">'Priority Measures'!$1:$4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4" i="3" l="1"/>
  <c r="S23" i="3"/>
  <c r="S22" i="3"/>
  <c r="S21" i="3"/>
  <c r="S20" i="3"/>
  <c r="S19" i="3"/>
  <c r="S18" i="3"/>
  <c r="S17" i="3"/>
  <c r="S16" i="3"/>
  <c r="S15" i="3"/>
  <c r="S14" i="3"/>
  <c r="S13" i="3"/>
  <c r="S12" i="3"/>
  <c r="S11" i="3"/>
  <c r="S10" i="3"/>
  <c r="S9" i="3"/>
  <c r="S8" i="3"/>
  <c r="S7" i="3"/>
  <c r="S6" i="3"/>
  <c r="S5" i="3"/>
  <c r="S36" i="2"/>
  <c r="S37" i="2"/>
  <c r="S38" i="2"/>
  <c r="S39" i="2"/>
  <c r="S40" i="2"/>
  <c r="S41" i="2"/>
  <c r="S30" i="2"/>
  <c r="S31" i="2"/>
  <c r="S32" i="2"/>
  <c r="S33" i="2"/>
  <c r="S34" i="2"/>
  <c r="S35" i="2"/>
  <c r="S23" i="2"/>
  <c r="S24" i="2"/>
  <c r="S25" i="2"/>
  <c r="S26" i="2"/>
  <c r="S27" i="2"/>
  <c r="S28" i="2"/>
  <c r="S29" i="2"/>
  <c r="S18" i="2"/>
  <c r="S19" i="2"/>
  <c r="S20" i="2"/>
  <c r="S21" i="2"/>
  <c r="S22" i="2"/>
  <c r="S16" i="2"/>
  <c r="S17" i="2"/>
  <c r="S6" i="2"/>
  <c r="S7" i="2"/>
  <c r="S8" i="2"/>
  <c r="S9" i="2"/>
  <c r="S10" i="2"/>
  <c r="S11" i="2"/>
  <c r="S12" i="2"/>
  <c r="S13" i="2"/>
  <c r="S14" i="2"/>
  <c r="S15" i="2"/>
  <c r="S5" i="2"/>
</calcChain>
</file>

<file path=xl/sharedStrings.xml><?xml version="1.0" encoding="utf-8"?>
<sst xmlns="http://schemas.openxmlformats.org/spreadsheetml/2006/main" count="343" uniqueCount="185">
  <si>
    <t>P4P Measure &amp; Description</t>
  </si>
  <si>
    <t>n/a</t>
  </si>
  <si>
    <t>n/a – not active until 2020</t>
  </si>
  <si>
    <t>No, 0%</t>
  </si>
  <si>
    <t xml:space="preserve">Continuation: 37.8% </t>
  </si>
  <si>
    <t>n/a – measure replaced by Asthma Medication Ratio</t>
  </si>
  <si>
    <t>0-17 yrs: 34.1 per 1,000 mm</t>
  </si>
  <si>
    <t>18-64 yrs: 65.8 per 1,000 mm</t>
  </si>
  <si>
    <t>18-64 yrs: 65.3 per 1,000 mm</t>
  </si>
  <si>
    <t>65+ yrs: 57.3 per 1,000 mm</t>
  </si>
  <si>
    <t>12-24 mo: 96.8%</t>
  </si>
  <si>
    <t>2-6 yrs: 88.0%</t>
  </si>
  <si>
    <t>7-11 yrs: 91.9%</t>
  </si>
  <si>
    <t>7-11 yrs: 92.4%</t>
  </si>
  <si>
    <t>12-19 yrs: 92.8%</t>
  </si>
  <si>
    <t>12-19 yrs: 92.9%</t>
  </si>
  <si>
    <t>6-17 yrs: 70.9%</t>
  </si>
  <si>
    <t>6-17 yrs: 73.0%</t>
  </si>
  <si>
    <t>18-64 yrs: 49.7%</t>
  </si>
  <si>
    <t>&gt; 50 mg MED: 33.1%</t>
  </si>
  <si>
    <t xml:space="preserve">&gt; 90 mg MED: 15.1% </t>
  </si>
  <si>
    <t>0-17 yrs: 0.6%</t>
  </si>
  <si>
    <t>65+ yrs: 0%</t>
  </si>
  <si>
    <t>65+ yrs: 40.8%</t>
  </si>
  <si>
    <t>65+ yrs: 100.0%</t>
  </si>
  <si>
    <r>
      <t xml:space="preserve">Child and Adolescents’ Access to Primary Care Practitioners
</t>
    </r>
    <r>
      <rPr>
        <sz val="9"/>
        <color theme="1"/>
        <rFont val="Calibri Light"/>
        <family val="2"/>
      </rPr>
      <t>The percentage of Medicaid beneficiaries age who had an ambulatory or preventive care visit in the measurement year.</t>
    </r>
  </si>
  <si>
    <r>
      <t xml:space="preserve">Comprehensive Diabetes Care: Medical Attention for Nephropathy 
</t>
    </r>
    <r>
      <rPr>
        <sz val="9"/>
        <color theme="1"/>
        <rFont val="Calibri Light"/>
        <family val="2"/>
      </rPr>
      <t>The percentage of Medicaid beneficiaries, 18 - 75 years of age, with diabetes (type 1 and type 2) who had a nephropathy screening test or evidence of nephropathy during the measurement year.</t>
    </r>
  </si>
  <si>
    <r>
      <t xml:space="preserve">Comprehensive Diabetes Care: Eye Exam (retinal) performed
</t>
    </r>
    <r>
      <rPr>
        <sz val="9"/>
        <color theme="1"/>
        <rFont val="Calibri Light"/>
        <family val="2"/>
      </rPr>
      <t>The percentage of Medicaid beneficiaries, 18 - 75 years of age, with diabetes (type 1 and type 2) who had a retinal or dilated eye exam by an eye care professional during the measurement year, OR a negative retinal exam (no evidence of retinopathy) in the 12 months prior to the measurement year.</t>
    </r>
  </si>
  <si>
    <r>
      <t xml:space="preserve">Comprehensive Diabetes Care: Hemoglobin A1c Testing
</t>
    </r>
    <r>
      <rPr>
        <sz val="9"/>
        <color theme="1"/>
        <rFont val="Calibri Light"/>
        <family val="2"/>
      </rPr>
      <t>The percentage of Medicaid beneficiaries, 18 - 75 years of age, with diabetes (type 1 and type 2) who received a Hemoglobin A1c (HbA1c) test during the measurement year.</t>
    </r>
  </si>
  <si>
    <r>
      <t xml:space="preserve">Follow-up After Discharge from ED for Alcohol or Other Drug Dependence (7 day, 30 day)
</t>
    </r>
    <r>
      <rPr>
        <sz val="9"/>
        <color theme="1"/>
        <rFont val="Calibri Light"/>
        <family val="2"/>
      </rPr>
      <t>The percentage of emergency department (ED) visits for Medicaid beneficiaries, 13 years of age and older, with a principal diagnosis of alcohol or other drug (AOD) abuse or dependence, who had a follow up visit for AOD within 7 / 30 days.</t>
    </r>
  </si>
  <si>
    <r>
      <t xml:space="preserve">Acute Hospital Utilization
</t>
    </r>
    <r>
      <rPr>
        <sz val="9"/>
        <color theme="5" tint="-0.499984740745262"/>
        <rFont val="Calibri Light"/>
        <family val="2"/>
      </rPr>
      <t xml:space="preserve">(↓lower is better) </t>
    </r>
    <r>
      <rPr>
        <sz val="9"/>
        <color theme="1"/>
        <rFont val="Calibri Light"/>
        <family val="2"/>
      </rPr>
      <t xml:space="preserve">
Acute inpatient discharges among Medicaid beneficiaries 18 years of age and older, per 1,000 members during the measurement year.</t>
    </r>
  </si>
  <si>
    <r>
      <t xml:space="preserve">Follow-up After Discharge from ED for Mental Health (7 day, 30 day)
</t>
    </r>
    <r>
      <rPr>
        <sz val="9"/>
        <color theme="1"/>
        <rFont val="Calibri Light"/>
        <family val="2"/>
      </rPr>
      <t>The percentage of emergency department (ED) visits for eligible Medicaid beneficiaries 6 years of age and older with a principal diagnosis of mental illness, who had a follow-up visit for mental illness within 7 / 30 days.</t>
    </r>
  </si>
  <si>
    <r>
      <t xml:space="preserve">Medication Management for People with Asthma 
</t>
    </r>
    <r>
      <rPr>
        <sz val="9"/>
        <color theme="1"/>
        <rFont val="Calibri Light"/>
        <family val="2"/>
      </rPr>
      <t>The percentage of Medicaid beneficiaries who were identified as having persistent asthma and were dispensed appropriate medications that they remained on for at least 75% of their treatment period.</t>
    </r>
  </si>
  <si>
    <r>
      <t xml:space="preserve">Patients with concurrent opioid &amp; sedative prescriptions 
</t>
    </r>
    <r>
      <rPr>
        <sz val="9"/>
        <color theme="5" tint="-0.499984740745262"/>
        <rFont val="Calibri Light"/>
        <family val="2"/>
      </rPr>
      <t>(↓lower is better)</t>
    </r>
    <r>
      <rPr>
        <sz val="9"/>
        <color theme="1"/>
        <rFont val="Calibri Light"/>
        <family val="2"/>
      </rPr>
      <t xml:space="preserve">
The percentage of Medicaid beneficiaries prescribed chronic opioids and a concurrent chronic sedative prescription, among beneficiaries prescribed chronic opioids. </t>
    </r>
  </si>
  <si>
    <r>
      <t xml:space="preserve">Patients on high-dose chronic opioid therapy 
</t>
    </r>
    <r>
      <rPr>
        <sz val="9"/>
        <color theme="5" tint="-0.499984740745262"/>
        <rFont val="Calibri Light"/>
        <family val="2"/>
      </rPr>
      <t>(↓lower is better)</t>
    </r>
    <r>
      <rPr>
        <sz val="9"/>
        <color theme="1"/>
        <rFont val="Calibri Light"/>
        <family val="2"/>
      </rPr>
      <t xml:space="preserve">
The percentage of Medicaid beneficiaries prescribed chronic opioid therapy greater than or equal to 50mg / 90mg morphine equivalent dosage (MED) in a quarter.</t>
    </r>
  </si>
  <si>
    <r>
      <t xml:space="preserve">Statin Therapy for Patients with Cardiovascular Disease (Prescribed)
</t>
    </r>
    <r>
      <rPr>
        <sz val="9"/>
        <color theme="1"/>
        <rFont val="Calibri Light"/>
        <family val="2"/>
      </rPr>
      <t>The percentage of males, 21–75 years of age, and females, 40–75 years of age, who were identified as having clinical atherosclerotic cardiovascular disease (ASCVD) and were dispensed at least one high-intensity or moderate-intensity statin medication during the measurement year.</t>
    </r>
  </si>
  <si>
    <r>
      <t xml:space="preserve">Substance Use Disorder Treatment Penetration (Opioid) 
</t>
    </r>
    <r>
      <rPr>
        <sz val="9"/>
        <color theme="1"/>
        <rFont val="Calibri Light"/>
        <family val="2"/>
      </rPr>
      <t>The percentage of Medicaid beneficiaries with an opioid used disorder treatment need identified within the past two years, who received medication assisted treatment (MAT) or medication-only treatment for opioid use disorder during the measurement year.</t>
    </r>
  </si>
  <si>
    <t>Table Notes</t>
  </si>
  <si>
    <r>
      <t>o</t>
    </r>
    <r>
      <rPr>
        <sz val="7"/>
        <color theme="1"/>
        <rFont val="Times New Roman"/>
        <family val="1"/>
      </rPr>
      <t xml:space="preserve">    </t>
    </r>
    <r>
      <rPr>
        <sz val="10"/>
        <color theme="1"/>
        <rFont val="Calibri Light"/>
        <family val="2"/>
      </rPr>
      <t>The maximum AV for each measure is 1.0 / 100%; an ACH can achieve maximum AV by meeting or exceeding its improvement target</t>
    </r>
  </si>
  <si>
    <r>
      <t>o</t>
    </r>
    <r>
      <rPr>
        <sz val="7"/>
        <color theme="1"/>
        <rFont val="Times New Roman"/>
        <family val="1"/>
      </rPr>
      <t xml:space="preserve">    </t>
    </r>
    <r>
      <rPr>
        <sz val="10"/>
        <color theme="1"/>
        <rFont val="Calibri Light"/>
        <family val="2"/>
      </rPr>
      <t>HCA has established the following AV performance thresholds:</t>
    </r>
  </si>
  <si>
    <r>
      <t> </t>
    </r>
    <r>
      <rPr>
        <sz val="7"/>
        <color theme="1"/>
        <rFont val="Times New Roman"/>
        <family val="1"/>
      </rPr>
      <t xml:space="preserve">   </t>
    </r>
    <r>
      <rPr>
        <sz val="10"/>
        <color theme="1"/>
        <rFont val="Calibri Light"/>
        <family val="2"/>
      </rPr>
      <t>Less than 25% progress towards the improvement target from the baseline: AV = 0</t>
    </r>
  </si>
  <si>
    <r>
      <t> </t>
    </r>
    <r>
      <rPr>
        <sz val="7"/>
        <color theme="1"/>
        <rFont val="Times New Roman"/>
        <family val="1"/>
      </rPr>
      <t xml:space="preserve">   </t>
    </r>
    <r>
      <rPr>
        <sz val="10"/>
        <color theme="1"/>
        <rFont val="Calibri Light"/>
        <family val="2"/>
      </rPr>
      <t>At least 100% (meet or exceed improvement target): AV = 1.0</t>
    </r>
  </si>
  <si>
    <t xml:space="preserve">1.   Almost all P4P measures are based on ProviderOne (MMIS) Medicaid claims/encounter and enrollment data. Exceptions are noted in the description. Detailed measure specifications are available here: https://www.hca.wa.gov/about-hca/healthier-washington/medicaid-transformation-metrics#collapse_1_dsrip </t>
  </si>
  <si>
    <r>
      <t> </t>
    </r>
    <r>
      <rPr>
        <sz val="7"/>
        <color theme="1"/>
        <rFont val="Times New Roman"/>
        <family val="1"/>
      </rPr>
      <t xml:space="preserve">   </t>
    </r>
    <r>
      <rPr>
        <sz val="10"/>
        <color theme="1"/>
        <rFont val="Calibri Light"/>
        <family val="2"/>
      </rPr>
      <t>At least 25%, and less than 50% progress: AV = .25 (or 25%)</t>
    </r>
  </si>
  <si>
    <r>
      <t> </t>
    </r>
    <r>
      <rPr>
        <sz val="7"/>
        <color theme="1"/>
        <rFont val="Times New Roman"/>
        <family val="1"/>
      </rPr>
      <t xml:space="preserve">   </t>
    </r>
    <r>
      <rPr>
        <sz val="10"/>
        <color theme="1"/>
        <rFont val="Calibri Light"/>
        <family val="2"/>
      </rPr>
      <t>At least 50% and less than 75% progress: AV = .5 (or 50%)</t>
    </r>
  </si>
  <si>
    <r>
      <t> </t>
    </r>
    <r>
      <rPr>
        <sz val="7"/>
        <color theme="1"/>
        <rFont val="Times New Roman"/>
        <family val="1"/>
      </rPr>
      <t xml:space="preserve">   </t>
    </r>
    <r>
      <rPr>
        <sz val="10"/>
        <color theme="1"/>
        <rFont val="Calibri Light"/>
        <family val="2"/>
      </rPr>
      <t>At least 75% and less than 100% progress: AV = .75 (or 75%)</t>
    </r>
  </si>
  <si>
    <t>65+ yrs: 33.3%</t>
  </si>
  <si>
    <r>
      <t>4.</t>
    </r>
    <r>
      <rPr>
        <sz val="7"/>
        <color theme="1"/>
        <rFont val="Times New Roman"/>
        <family val="1"/>
      </rPr>
      <t>  </t>
    </r>
    <r>
      <rPr>
        <sz val="10"/>
        <color theme="1"/>
        <rFont val="Calibri Light"/>
        <family val="2"/>
      </rPr>
      <t xml:space="preserve">Improvement needed to reach 2020 target is calculated by applying the difference between curent performance and target rates to the most recent denominator for the measure. Please note that denominators are not fixed and may change over time. These values are intended to give a sense of scope for needed changes in measure performance, but do not provide specific or guaranteed targets. </t>
    </r>
  </si>
  <si>
    <t xml:space="preserve">BHT 2019 Target </t>
  </si>
  <si>
    <t>12-24 mo: 97.4%</t>
  </si>
  <si>
    <t>12-19 yrs: 93.2%</t>
  </si>
  <si>
    <t>65+ yrs: 0.9%</t>
  </si>
  <si>
    <r>
      <t xml:space="preserve">Follow-up After Hospitalization for Mental Illness (7 day, 30 day)
</t>
    </r>
    <r>
      <rPr>
        <sz val="9"/>
        <color theme="1"/>
        <rFont val="Calibri Light"/>
        <family val="2"/>
      </rPr>
      <t>The percentage of discharges for eligible Medicaid beneficiaries 6 years of age and older who were hospitalized for treatment of selected mental illness diagnoses and who had a follow-up visit with a mental health practitioner within 30 days.</t>
    </r>
  </si>
  <si>
    <r>
      <t xml:space="preserve">All-cause ED visits *
</t>
    </r>
    <r>
      <rPr>
        <sz val="9"/>
        <color theme="5" tint="-0.499984740745262"/>
        <rFont val="Calibri Light"/>
        <family val="2"/>
      </rPr>
      <t>(↓lower is better)</t>
    </r>
    <r>
      <rPr>
        <sz val="9"/>
        <color theme="1"/>
        <rFont val="Calibri Light"/>
        <family val="2"/>
      </rPr>
      <t xml:space="preserve">
The rate of Medicaid enrollee visits to emergency department per 1000 member months, including visits related to mental health and chemical dependency.</t>
    </r>
  </si>
  <si>
    <r>
      <t xml:space="preserve">Antidepressant Medication Management *
</t>
    </r>
    <r>
      <rPr>
        <sz val="9"/>
        <color theme="1"/>
        <rFont val="Calibri Light"/>
        <family val="2"/>
      </rPr>
      <t>The percentage of Medicaid beneficiaries 18 years of age and older who had a diagnosis of major depression, were treated with antidepressant medication, and who remained on an antidepressant medication treatment for 84 / 180 days</t>
    </r>
  </si>
  <si>
    <r>
      <t xml:space="preserve">Asthma Medication Ratio (AMR)*
</t>
    </r>
    <r>
      <rPr>
        <sz val="9"/>
        <color theme="1"/>
        <rFont val="Calibri Light"/>
        <family val="2"/>
      </rPr>
      <t>The percentage of Medicaid beneficiaries who were identified as having persistent asthma and had a ratio of controller medication to total asthma medications of 0.50 or greater during the measurement year.</t>
    </r>
  </si>
  <si>
    <r>
      <t xml:space="preserve">Mental Health Treatment Penetration *
</t>
    </r>
    <r>
      <rPr>
        <sz val="9"/>
        <color theme="1"/>
        <rFont val="Calibri Light"/>
        <family val="2"/>
      </rPr>
      <t>The percentage of Medicaid beneficiaries with a mental health service need identified within the past two years, who received at least one qualifying service during the measurement year.</t>
    </r>
  </si>
  <si>
    <r>
      <t xml:space="preserve">Percent Homeless (Narrow Definition) *
</t>
    </r>
    <r>
      <rPr>
        <sz val="9"/>
        <color theme="5" tint="-0.499984740745262"/>
        <rFont val="Calibri Light"/>
        <family val="2"/>
      </rPr>
      <t>(↓lower is better)</t>
    </r>
    <r>
      <rPr>
        <sz val="9"/>
        <color theme="1"/>
        <rFont val="Calibri Light"/>
        <family val="2"/>
      </rPr>
      <t xml:space="preserve">
The percentage of Medicaid beneficiaries who were homeless in at least one month during the measurement year. Some of the data for this measure come from DSHS Economic Services Administration’s Automated Client Eligibility System (ACES).</t>
    </r>
  </si>
  <si>
    <t>* Measure is part of high performance pool, which is the basis for distributing any unearned P4P dollars among ACHs. Two other measures are part of the high performance pool but not shown here because they don't otherwise pertain to BHT's selected Medicaid transformation projects: 1) Percent Arrested; and 2) Well-child visits in the 3rd, 4th, 5th, and 6th years of life</t>
  </si>
  <si>
    <r>
      <t xml:space="preserve">Plan All-Cause Readmission Rate (30 Days) *
</t>
    </r>
    <r>
      <rPr>
        <sz val="9"/>
        <color theme="5" tint="-0.499984740745262"/>
        <rFont val="Calibri Light"/>
        <family val="2"/>
      </rPr>
      <t>(↓lower is better)</t>
    </r>
    <r>
      <rPr>
        <sz val="9"/>
        <color theme="1"/>
        <rFont val="Calibri Light"/>
        <family val="2"/>
      </rPr>
      <t xml:space="preserve">
The percentage of acute inpatient stays of Medicaid beneficiaries, 18 years of age and older, during the measurement year that were followed by an unplanned acute readmission for any diagnosis within 30 days.</t>
    </r>
  </si>
  <si>
    <r>
      <t xml:space="preserve">Substance Use Disorder Treatment Penetration *
</t>
    </r>
    <r>
      <rPr>
        <sz val="9"/>
        <color theme="1"/>
        <rFont val="Calibri Light"/>
        <family val="2"/>
      </rPr>
      <t>The percentage of Medicaid beneficiaries with a substance use disorder treatment need identified within the past two years, who received at least one qualifying substance use disorder treatment during the measurement year.</t>
    </r>
  </si>
  <si>
    <r>
      <rPr>
        <b/>
        <sz val="10.5"/>
        <color theme="7"/>
        <rFont val="Calibri Light"/>
        <family val="2"/>
      </rPr>
      <t>BHT</t>
    </r>
    <r>
      <rPr>
        <b/>
        <sz val="10.5"/>
        <color rgb="FFFFFFFF"/>
        <rFont val="Calibri Light"/>
        <family val="2"/>
      </rPr>
      <t xml:space="preserve"> CY 2019 Performance (latest data)</t>
    </r>
  </si>
  <si>
    <r>
      <rPr>
        <b/>
        <sz val="10.5"/>
        <color theme="0" tint="-0.249977111117893"/>
        <rFont val="Calibri Light"/>
        <family val="2"/>
      </rPr>
      <t>Statewide</t>
    </r>
    <r>
      <rPr>
        <b/>
        <sz val="10.5"/>
        <color rgb="FFFFFFFF"/>
        <rFont val="Calibri Light"/>
        <family val="2"/>
      </rPr>
      <t xml:space="preserve"> CY 2019 Performance</t>
    </r>
  </si>
  <si>
    <t>0-17 yrs: 33.8 per 1,000 mm</t>
  </si>
  <si>
    <t>18-64 yrs: 66.1 per 1,000 mm</t>
  </si>
  <si>
    <t>65+ yrs: 40.2 per 1,000 mm</t>
  </si>
  <si>
    <t>Acute: 52.4%</t>
  </si>
  <si>
    <t>35.5 per 1,000</t>
  </si>
  <si>
    <t>67.1 per 1,000</t>
  </si>
  <si>
    <t>45.6 per 1,000</t>
  </si>
  <si>
    <t>Acute: 54.3%</t>
  </si>
  <si>
    <t>Continuation: 38.0%</t>
  </si>
  <si>
    <t>2-6 yrs: 89.4%</t>
  </si>
  <si>
    <t>7-11 yrs: 92.8%</t>
  </si>
  <si>
    <t>12-24 mo: 96.6%</t>
  </si>
  <si>
    <t>Yes, 100%</t>
  </si>
  <si>
    <t>6-17 yrs: 71.6%</t>
  </si>
  <si>
    <t>18-64 yrs: 53.1%</t>
  </si>
  <si>
    <t>65+ yrs: 28.3%</t>
  </si>
  <si>
    <t>&gt; 50 mg MED: 32.9%</t>
  </si>
  <si>
    <t xml:space="preserve">&gt; 90 mg MED: 12.9% </t>
  </si>
  <si>
    <t>0-17 yrs: 0.7%</t>
  </si>
  <si>
    <t>18-64 yrs: 5.7%</t>
  </si>
  <si>
    <t>65+ yrs: 2.9%</t>
  </si>
  <si>
    <t>18-64 yrs: 4.4%</t>
  </si>
  <si>
    <t>12-17 yrs: 31.2%</t>
  </si>
  <si>
    <t>18-64 yrs: 40.1%</t>
  </si>
  <si>
    <t>12-17 yrs: 34.0%</t>
  </si>
  <si>
    <t>18-64 yrs: 29.6%</t>
  </si>
  <si>
    <t>12-17 yrs: 29.3%</t>
  </si>
  <si>
    <t>18-64 yrs: 38.7%</t>
  </si>
  <si>
    <t>65+ yrs: 7.1%</t>
  </si>
  <si>
    <t>54.2 per 1,000</t>
  </si>
  <si>
    <t>0-17 yrs: 33.3 per 1,000 mm</t>
  </si>
  <si>
    <t>65+ yrs: 51.3 per 1,000 mm</t>
  </si>
  <si>
    <t>Acute: 53.4%</t>
  </si>
  <si>
    <t xml:space="preserve">Continuation: 37.7% </t>
  </si>
  <si>
    <t>2-6 yrs: 87.3%</t>
  </si>
  <si>
    <t>Projected to earn 2019 incentive?</t>
  </si>
  <si>
    <t>7 days: 15.6%</t>
  </si>
  <si>
    <t xml:space="preserve">30 days: 24.6% </t>
  </si>
  <si>
    <t>7 days: 69.1%</t>
  </si>
  <si>
    <t xml:space="preserve">30 days: 79.6% </t>
  </si>
  <si>
    <t>7 days: 64.6%</t>
  </si>
  <si>
    <t xml:space="preserve">30 days: 83.0% </t>
  </si>
  <si>
    <t>6-17 yrs: 73.1%</t>
  </si>
  <si>
    <t>18-64 yrs: 51.9%</t>
  </si>
  <si>
    <t>65+ yrs: 32.3%</t>
  </si>
  <si>
    <t>&gt; 50 mg MED: 33.6%</t>
  </si>
  <si>
    <t xml:space="preserve">&gt; 90 mg MED: 13.9% </t>
  </si>
  <si>
    <t>18-64 yrs: 4.9%</t>
  </si>
  <si>
    <t>12-17 yrs: 29.9%</t>
  </si>
  <si>
    <t>18-64 yrs: 33.4%</t>
  </si>
  <si>
    <t>18-64 yrs: 56.0%</t>
  </si>
  <si>
    <t>56.2 per 1,000</t>
  </si>
  <si>
    <t>7 days: 35.0%</t>
  </si>
  <si>
    <t xml:space="preserve">30 days: 44.2% </t>
  </si>
  <si>
    <t>7 days: 62.0%</t>
  </si>
  <si>
    <t xml:space="preserve">30 days: 73.4% </t>
  </si>
  <si>
    <t>7 days: 57.2%</t>
  </si>
  <si>
    <t xml:space="preserve">30 days: 76.9% </t>
  </si>
  <si>
    <t>18-64 yrs: 62.2%</t>
  </si>
  <si>
    <t>65+ yrs: 1.6%</t>
  </si>
  <si>
    <t>177 more people get a follow-up visit</t>
  </si>
  <si>
    <t>60.8 per 1,000</t>
  </si>
  <si>
    <t>55.1 per 1,000</t>
  </si>
  <si>
    <t>Approx. improvement needed to meet 2021 target</t>
  </si>
  <si>
    <t>74 fewer hospitalizations</t>
  </si>
  <si>
    <t>0-17 yrs: 33.1 per 1,000 mm</t>
  </si>
  <si>
    <t>18-64 yrs: 64.8 per 1,000 mm</t>
  </si>
  <si>
    <t>65+ yrs: 39.5 per 1,000 mm</t>
  </si>
  <si>
    <t>0-17: 552 fewer visits</t>
  </si>
  <si>
    <t>18-64:  1,209 fewer visits</t>
  </si>
  <si>
    <t>65+: 4 fewer visits</t>
  </si>
  <si>
    <t>7 days: 35.7%</t>
  </si>
  <si>
    <t xml:space="preserve">30 days: 45.1% </t>
  </si>
  <si>
    <t>11 more people get a follow-up visit</t>
  </si>
  <si>
    <t>14 more people get a follow-up visit</t>
  </si>
  <si>
    <t>7 days: 63.2%</t>
  </si>
  <si>
    <t xml:space="preserve">30 days: 74.9% </t>
  </si>
  <si>
    <t>16 more people get a follow-up visit</t>
  </si>
  <si>
    <t>19 more people get a follow-up visit</t>
  </si>
  <si>
    <t>7 days: 58.3%</t>
  </si>
  <si>
    <t xml:space="preserve">30 days: 78.4% </t>
  </si>
  <si>
    <t>18-64 yrs: 54.1%</t>
  </si>
  <si>
    <t>65+ yrs: 34.0%</t>
  </si>
  <si>
    <t>205 more people aged 6-17 and 370 more people aged 18-64 with a MH diagnosis receive a service</t>
  </si>
  <si>
    <t>25 fewer people with concurrent prescriptions</t>
  </si>
  <si>
    <t>&gt; 50 mg MED: 32.3%</t>
  </si>
  <si>
    <t xml:space="preserve">&gt; 90 mg MED: 12.6% </t>
  </si>
  <si>
    <t>57 fewer people with prescriptions greater than 50 mg MED</t>
  </si>
  <si>
    <t>23 fewer people with prescriptions greater than 90 mg MED</t>
  </si>
  <si>
    <t>18-64 yrs: 5.6%</t>
  </si>
  <si>
    <t>65+ yrs: 2.8%</t>
  </si>
  <si>
    <t>93 fewer people experience an episode of homelessness during the year</t>
  </si>
  <si>
    <t>15 fewer readmissions</t>
  </si>
  <si>
    <t>9 more people with CVD receive statins</t>
  </si>
  <si>
    <t>12-17 yrs: 31.8%</t>
  </si>
  <si>
    <t>18-64 yrs: 63.4%</t>
  </si>
  <si>
    <t>81 more poeple receive treatment</t>
  </si>
  <si>
    <t>75 more poeple receive OUD treatment</t>
  </si>
  <si>
    <t>BHT 2020 Target</t>
  </si>
  <si>
    <t>BHT 2021 Target</t>
  </si>
  <si>
    <r>
      <rPr>
        <b/>
        <sz val="10.5"/>
        <color theme="0"/>
        <rFont val="Calibri Light"/>
        <family val="2"/>
      </rPr>
      <t xml:space="preserve">BHT </t>
    </r>
    <r>
      <rPr>
        <b/>
        <sz val="10.5"/>
        <color rgb="FFFFFFFF"/>
        <rFont val="Calibri Light"/>
        <family val="2"/>
      </rPr>
      <t>Trend (rolling 12 mo. from CY 2017)</t>
    </r>
  </si>
  <si>
    <r>
      <rPr>
        <sz val="10"/>
        <color theme="1"/>
        <rFont val="Calibri Light"/>
        <family val="2"/>
        <scheme val="major"/>
      </rPr>
      <t xml:space="preserve">2.       Latest </t>
    </r>
    <r>
      <rPr>
        <sz val="10"/>
        <color theme="1"/>
        <rFont val="Calibri Light"/>
        <family val="2"/>
      </rPr>
      <t xml:space="preserve">performance and 2020 &amp; 2021 target data supplied by HCA. </t>
    </r>
  </si>
  <si>
    <r>
      <t>3.</t>
    </r>
    <r>
      <rPr>
        <sz val="7"/>
        <color theme="1"/>
        <rFont val="Times New Roman"/>
        <family val="1"/>
      </rPr>
      <t>   </t>
    </r>
    <r>
      <rPr>
        <sz val="10"/>
        <color theme="1"/>
        <rFont val="Calibri Light"/>
        <family val="2"/>
      </rPr>
      <t>“Projected to earn 2019 incentive” column is calculated by comparing latest performance data to 2019 baselines and targets and using HCA’s achievement value (AV) methodology to assess the progress an ACH makes toward its improvement target. This is an ESTIMATE and does  not represent final results. It is intended to provide BHT &amp; partners with an idea of what the region’s achievement would be if it were determined today, using most recently available measure performance.</t>
    </r>
  </si>
  <si>
    <t>BHT Performance and Target Details, with estimated 2019 achievement value and improvement needed to meet targets</t>
  </si>
  <si>
    <t>Acute: 53.6%</t>
  </si>
  <si>
    <t xml:space="preserve">Continuation: 39.0% </t>
  </si>
  <si>
    <t>12-24 mo: 97.6%</t>
  </si>
  <si>
    <t>2-6 yrs: 89.8%</t>
  </si>
  <si>
    <t>7-11 yrs: 93.1%</t>
  </si>
  <si>
    <t>12-19 yrs: 93.4%</t>
  </si>
  <si>
    <t>34 more people remain on prescribed meds for 84+ days</t>
  </si>
  <si>
    <t>35 more people remain on prescribed meds for 180+ days</t>
  </si>
  <si>
    <t>39 more people with controller meds as &gt;50% of total ashtma medications</t>
  </si>
  <si>
    <t>2 more kids w/ preventive visit</t>
  </si>
  <si>
    <t>78 more kids w/ preventive visit</t>
  </si>
  <si>
    <t>61 more kids w/ preventive visit</t>
  </si>
  <si>
    <t>49 more kids w/ preventive visit</t>
  </si>
  <si>
    <t>40 more diabetics with a nephropathy screening</t>
  </si>
  <si>
    <t>175 more diabetics with an eye exam</t>
  </si>
  <si>
    <t xml:space="preserve">53 more diabetics with an HbA1c test </t>
  </si>
  <si>
    <t>Measures with existing projects</t>
  </si>
  <si>
    <t>Additional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</si>
</sst>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0"/>
      <color theme="1"/>
      <name val="Calibri"/>
      <family val="2"/>
      <scheme val="minor"/>
    </font>
    <font>
      <b/>
      <sz val="10"/>
      <color theme="1"/>
      <name val="Calibri"/>
      <family val="2"/>
      <scheme val="minor"/>
    </font>
    <font>
      <b/>
      <sz val="10.5"/>
      <color rgb="FFFFFFFF"/>
      <name val="Calibri Light"/>
      <family val="2"/>
    </font>
    <font>
      <b/>
      <sz val="11"/>
      <color theme="1"/>
      <name val="Calibri Light"/>
      <family val="2"/>
    </font>
    <font>
      <sz val="9"/>
      <color theme="1"/>
      <name val="Calibri Light"/>
      <family val="2"/>
    </font>
    <font>
      <sz val="10"/>
      <color theme="1"/>
      <name val="Calibri Light"/>
      <family val="2"/>
    </font>
    <font>
      <b/>
      <sz val="10"/>
      <color theme="1"/>
      <name val="Calibri Light"/>
      <family val="2"/>
    </font>
    <font>
      <b/>
      <sz val="13"/>
      <color theme="1"/>
      <name val="Calibri"/>
      <family val="2"/>
      <scheme val="minor"/>
    </font>
    <font>
      <sz val="10.5"/>
      <color theme="1"/>
      <name val="Calibri Light"/>
      <family val="2"/>
    </font>
    <font>
      <sz val="9"/>
      <color theme="5" tint="-0.499984740745262"/>
      <name val="Calibri Light"/>
      <family val="2"/>
    </font>
    <font>
      <sz val="7"/>
      <color theme="1"/>
      <name val="Times New Roman"/>
      <family val="1"/>
    </font>
    <font>
      <sz val="10"/>
      <color theme="1"/>
      <name val="Courier New"/>
      <family val="3"/>
    </font>
    <font>
      <sz val="10"/>
      <color theme="1"/>
      <name val="Wingdings"/>
      <charset val="2"/>
    </font>
    <font>
      <sz val="10"/>
      <color theme="1"/>
      <name val="Calibri Light"/>
      <family val="2"/>
      <scheme val="major"/>
    </font>
    <font>
      <b/>
      <sz val="10.5"/>
      <color theme="9" tint="-0.499984740745262"/>
      <name val="Calibri Light"/>
      <family val="2"/>
    </font>
    <font>
      <b/>
      <sz val="10.5"/>
      <color theme="7"/>
      <name val="Calibri Light"/>
      <family val="2"/>
    </font>
    <font>
      <b/>
      <sz val="11"/>
      <color rgb="FFC00000"/>
      <name val="Calibri"/>
      <family val="2"/>
      <scheme val="minor"/>
    </font>
    <font>
      <b/>
      <sz val="10.5"/>
      <color theme="0" tint="-0.249977111117893"/>
      <name val="Calibri Light"/>
      <family val="2"/>
    </font>
    <font>
      <b/>
      <sz val="10.5"/>
      <color rgb="FFC00000"/>
      <name val="Calibri Light"/>
      <family val="2"/>
    </font>
    <font>
      <strike/>
      <sz val="11"/>
      <color theme="1"/>
      <name val="Calibri"/>
      <family val="2"/>
      <scheme val="minor"/>
    </font>
    <font>
      <b/>
      <sz val="10.5"/>
      <color theme="0"/>
      <name val="Calibri Light"/>
      <family val="2"/>
    </font>
  </fonts>
  <fills count="6">
    <fill>
      <patternFill patternType="none"/>
    </fill>
    <fill>
      <patternFill patternType="gray125"/>
    </fill>
    <fill>
      <patternFill patternType="solid">
        <fgColor rgb="FF007D7A"/>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1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rgb="FFAEAAAA"/>
      </left>
      <right style="medium">
        <color rgb="FFAEAAAA"/>
      </right>
      <top style="medium">
        <color rgb="FFAEAAAA"/>
      </top>
      <bottom style="medium">
        <color rgb="FFAEAAAA"/>
      </bottom>
      <diagonal/>
    </border>
    <border>
      <left/>
      <right style="medium">
        <color rgb="FFAEAAAA"/>
      </right>
      <top style="medium">
        <color rgb="FFAEAAAA"/>
      </top>
      <bottom style="medium">
        <color rgb="FFAEAAAA"/>
      </bottom>
      <diagonal/>
    </border>
    <border>
      <left style="medium">
        <color rgb="FFAEAAAA"/>
      </left>
      <right style="medium">
        <color rgb="FFAEAAAA"/>
      </right>
      <top/>
      <bottom style="medium">
        <color rgb="FFAEAAAA"/>
      </bottom>
      <diagonal/>
    </border>
    <border>
      <left style="medium">
        <color rgb="FFAEAAAA"/>
      </left>
      <right style="medium">
        <color rgb="FFAEAAAA"/>
      </right>
      <top/>
      <bottom/>
      <diagonal/>
    </border>
    <border>
      <left/>
      <right style="medium">
        <color rgb="FFAEAAAA"/>
      </right>
      <top/>
      <bottom style="medium">
        <color rgb="FFAEAAAA"/>
      </bottom>
      <diagonal/>
    </border>
    <border>
      <left/>
      <right style="medium">
        <color rgb="FFAEAAAA"/>
      </right>
      <top/>
      <bottom/>
      <diagonal/>
    </border>
    <border>
      <left style="medium">
        <color rgb="FFAEAAAA"/>
      </left>
      <right style="medium">
        <color rgb="FFAEAAAA"/>
      </right>
      <top style="medium">
        <color rgb="FFAEAAAA"/>
      </top>
      <bottom/>
      <diagonal/>
    </border>
    <border>
      <left/>
      <right style="medium">
        <color rgb="FFAEAAAA"/>
      </right>
      <top style="medium">
        <color rgb="FFAEAAAA"/>
      </top>
      <bottom/>
      <diagonal/>
    </border>
    <border>
      <left style="medium">
        <color rgb="FFAEAAAA"/>
      </left>
      <right style="medium">
        <color rgb="FFAEAAAA"/>
      </right>
      <top style="thin">
        <color indexed="64"/>
      </top>
      <bottom/>
      <diagonal/>
    </border>
    <border>
      <left style="thin">
        <color theme="0" tint="-0.34998626667073579"/>
      </left>
      <right/>
      <top/>
      <bottom/>
      <diagonal/>
    </border>
  </borders>
  <cellStyleXfs count="1">
    <xf numFmtId="0" fontId="0" fillId="0" borderId="0"/>
  </cellStyleXfs>
  <cellXfs count="103">
    <xf numFmtId="0" fontId="0" fillId="0" borderId="0" xfId="0"/>
    <xf numFmtId="0" fontId="2" fillId="0" borderId="1" xfId="0" applyFont="1" applyBorder="1" applyAlignment="1">
      <alignment horizontal="center"/>
    </xf>
    <xf numFmtId="0" fontId="1" fillId="0" borderId="0" xfId="0" applyFont="1" applyAlignment="1">
      <alignment horizontal="center"/>
    </xf>
    <xf numFmtId="0" fontId="3" fillId="2" borderId="3" xfId="0" applyFont="1" applyFill="1" applyBorder="1" applyAlignment="1">
      <alignment vertical="center" wrapText="1"/>
    </xf>
    <xf numFmtId="0" fontId="0" fillId="0" borderId="0" xfId="0" applyAlignment="1">
      <alignment vertical="top" wrapText="1"/>
    </xf>
    <xf numFmtId="0" fontId="4" fillId="0" borderId="5" xfId="0" applyFont="1" applyBorder="1" applyAlignment="1">
      <alignment vertical="top" wrapText="1"/>
    </xf>
    <xf numFmtId="0" fontId="8" fillId="0" borderId="0" xfId="0" applyFont="1" applyAlignment="1">
      <alignment vertical="center"/>
    </xf>
    <xf numFmtId="0" fontId="9" fillId="0" borderId="7" xfId="0" applyFont="1" applyBorder="1" applyAlignment="1">
      <alignment vertical="center" wrapText="1"/>
    </xf>
    <xf numFmtId="0" fontId="9" fillId="0" borderId="6" xfId="0" applyFont="1" applyBorder="1" applyAlignment="1">
      <alignment vertical="center" wrapText="1"/>
    </xf>
    <xf numFmtId="0" fontId="9" fillId="0" borderId="8" xfId="0" applyFont="1" applyBorder="1" applyAlignment="1">
      <alignment vertical="center" wrapText="1"/>
    </xf>
    <xf numFmtId="0" fontId="9" fillId="0" borderId="8" xfId="0" applyFont="1" applyBorder="1" applyAlignment="1">
      <alignment horizontal="center" vertical="center" wrapText="1"/>
    </xf>
    <xf numFmtId="0" fontId="9" fillId="0" borderId="9" xfId="0" applyFont="1" applyBorder="1" applyAlignment="1">
      <alignment vertical="center" wrapText="1"/>
    </xf>
    <xf numFmtId="0" fontId="0" fillId="0" borderId="8" xfId="0" applyBorder="1"/>
    <xf numFmtId="0" fontId="0" fillId="0" borderId="2" xfId="0" applyBorder="1"/>
    <xf numFmtId="0" fontId="9" fillId="0" borderId="8" xfId="0" applyFont="1" applyBorder="1" applyAlignment="1">
      <alignment horizontal="left" vertical="center" wrapText="1"/>
    </xf>
    <xf numFmtId="164" fontId="9" fillId="0" borderId="8" xfId="0" applyNumberFormat="1" applyFont="1" applyBorder="1" applyAlignment="1">
      <alignment horizontal="left" vertical="center" wrapText="1"/>
    </xf>
    <xf numFmtId="164" fontId="9" fillId="0" borderId="2" xfId="0" applyNumberFormat="1" applyFont="1" applyBorder="1" applyAlignment="1">
      <alignment horizontal="left" vertical="center" wrapText="1"/>
    </xf>
    <xf numFmtId="0" fontId="1" fillId="0" borderId="0" xfId="0" applyFont="1" applyAlignment="1">
      <alignment horizontal="center" vertical="center"/>
    </xf>
    <xf numFmtId="0" fontId="9" fillId="0" borderId="2" xfId="0" applyFont="1" applyBorder="1" applyAlignment="1">
      <alignment horizontal="left" vertical="center" wrapText="1"/>
    </xf>
    <xf numFmtId="0" fontId="7" fillId="0" borderId="0" xfId="0" applyFont="1" applyAlignment="1">
      <alignment vertical="center"/>
    </xf>
    <xf numFmtId="0" fontId="12" fillId="0" borderId="0" xfId="0" applyFont="1" applyAlignment="1">
      <alignment horizontal="left" vertical="center" indent="3"/>
    </xf>
    <xf numFmtId="0" fontId="13" fillId="0" borderId="0" xfId="0" applyFont="1" applyAlignment="1">
      <alignment horizontal="left" vertical="center" indent="7"/>
    </xf>
    <xf numFmtId="0" fontId="1" fillId="0" borderId="0" xfId="0" applyFont="1" applyFill="1" applyBorder="1" applyAlignment="1">
      <alignment horizontal="center"/>
    </xf>
    <xf numFmtId="0" fontId="2" fillId="0" borderId="11" xfId="0" applyFont="1" applyFill="1" applyBorder="1" applyAlignment="1">
      <alignment horizontal="center"/>
    </xf>
    <xf numFmtId="0" fontId="3" fillId="2" borderId="2" xfId="0" applyFont="1" applyFill="1" applyBorder="1" applyAlignment="1">
      <alignment vertical="center" wrapText="1"/>
    </xf>
    <xf numFmtId="0" fontId="2" fillId="0" borderId="0" xfId="0" applyFont="1" applyBorder="1" applyAlignment="1">
      <alignment horizontal="center"/>
    </xf>
    <xf numFmtId="164" fontId="9" fillId="0" borderId="2" xfId="0" applyNumberFormat="1" applyFont="1" applyFill="1" applyBorder="1" applyAlignment="1">
      <alignment horizontal="left" vertical="center" wrapText="1"/>
    </xf>
    <xf numFmtId="0" fontId="9" fillId="0" borderId="7" xfId="0" applyFont="1" applyFill="1" applyBorder="1" applyAlignment="1">
      <alignment vertical="center" wrapText="1"/>
    </xf>
    <xf numFmtId="0" fontId="9" fillId="0" borderId="4" xfId="0" applyFont="1" applyFill="1" applyBorder="1" applyAlignment="1">
      <alignment vertical="center" wrapText="1"/>
    </xf>
    <xf numFmtId="0" fontId="15" fillId="0" borderId="2" xfId="0" applyFont="1" applyBorder="1" applyAlignment="1">
      <alignment horizontal="center" vertical="center" wrapText="1"/>
    </xf>
    <xf numFmtId="0" fontId="3" fillId="2" borderId="7" xfId="0" applyFont="1" applyFill="1" applyBorder="1" applyAlignment="1">
      <alignment vertical="center" wrapText="1"/>
    </xf>
    <xf numFmtId="15" fontId="17" fillId="0" borderId="0" xfId="0" applyNumberFormat="1" applyFont="1" applyAlignment="1">
      <alignment horizontal="left" vertical="center"/>
    </xf>
    <xf numFmtId="9" fontId="19" fillId="0" borderId="8" xfId="0" applyNumberFormat="1" applyFont="1" applyBorder="1" applyAlignment="1">
      <alignment horizontal="center" vertical="center" wrapText="1"/>
    </xf>
    <xf numFmtId="0" fontId="19" fillId="0" borderId="8" xfId="0" applyFont="1" applyBorder="1" applyAlignment="1">
      <alignment horizontal="center" vertical="center" wrapText="1"/>
    </xf>
    <xf numFmtId="0" fontId="20" fillId="0" borderId="0" xfId="0" applyFont="1"/>
    <xf numFmtId="0" fontId="9" fillId="0" borderId="8" xfId="0" applyFont="1" applyFill="1" applyBorder="1" applyAlignment="1">
      <alignment vertical="center"/>
    </xf>
    <xf numFmtId="0" fontId="9" fillId="0" borderId="8" xfId="0" applyFont="1" applyFill="1" applyBorder="1" applyAlignment="1">
      <alignment vertical="center" wrapText="1"/>
    </xf>
    <xf numFmtId="0" fontId="9" fillId="0" borderId="9" xfId="0" applyFont="1" applyFill="1" applyBorder="1" applyAlignment="1">
      <alignment vertical="center" wrapText="1"/>
    </xf>
    <xf numFmtId="0" fontId="9" fillId="0" borderId="7" xfId="0" applyFont="1" applyFill="1" applyBorder="1" applyAlignment="1">
      <alignment vertical="center"/>
    </xf>
    <xf numFmtId="0" fontId="9" fillId="0" borderId="6" xfId="0" applyFont="1" applyFill="1" applyBorder="1" applyAlignment="1">
      <alignment vertical="center"/>
    </xf>
    <xf numFmtId="0" fontId="9" fillId="0" borderId="6" xfId="0" applyFont="1" applyFill="1" applyBorder="1" applyAlignment="1">
      <alignment vertical="center" wrapText="1"/>
    </xf>
    <xf numFmtId="164" fontId="9" fillId="0" borderId="8" xfId="0" applyNumberFormat="1" applyFont="1" applyFill="1" applyBorder="1" applyAlignment="1">
      <alignment horizontal="left" vertical="center"/>
    </xf>
    <xf numFmtId="0" fontId="9" fillId="0" borderId="10" xfId="0" applyFont="1" applyFill="1" applyBorder="1" applyAlignment="1">
      <alignment vertical="center"/>
    </xf>
    <xf numFmtId="0" fontId="9" fillId="0" borderId="8" xfId="0" applyFont="1" applyFill="1" applyBorder="1" applyAlignment="1">
      <alignment vertical="center" wrapText="1"/>
    </xf>
    <xf numFmtId="164" fontId="9" fillId="0" borderId="8" xfId="0" applyNumberFormat="1" applyFont="1" applyFill="1" applyBorder="1" applyAlignment="1">
      <alignment horizontal="left" vertical="center" wrapText="1"/>
    </xf>
    <xf numFmtId="0" fontId="9" fillId="0" borderId="2" xfId="0" applyFont="1" applyFill="1" applyBorder="1" applyAlignment="1">
      <alignment vertical="center" wrapText="1"/>
    </xf>
    <xf numFmtId="0" fontId="9" fillId="0" borderId="4" xfId="0" applyFont="1" applyFill="1" applyBorder="1" applyAlignment="1">
      <alignment vertical="center"/>
    </xf>
    <xf numFmtId="164" fontId="9" fillId="0" borderId="2" xfId="0" applyNumberFormat="1" applyFont="1" applyFill="1" applyBorder="1" applyAlignment="1">
      <alignment horizontal="left" vertical="center"/>
    </xf>
    <xf numFmtId="0" fontId="9" fillId="0" borderId="8" xfId="0" applyFont="1" applyBorder="1" applyAlignment="1">
      <alignment horizontal="left" vertical="center" wrapText="1"/>
    </xf>
    <xf numFmtId="0" fontId="9" fillId="0" borderId="8" xfId="0" applyFont="1" applyFill="1" applyBorder="1" applyAlignment="1">
      <alignment vertical="center" wrapText="1"/>
    </xf>
    <xf numFmtId="0" fontId="9" fillId="0" borderId="8" xfId="0" applyFont="1" applyFill="1" applyBorder="1" applyAlignment="1">
      <alignment horizontal="left" vertical="center" wrapText="1"/>
    </xf>
    <xf numFmtId="0" fontId="1" fillId="0" borderId="0" xfId="0" applyFont="1" applyFill="1" applyAlignment="1">
      <alignment horizontal="center"/>
    </xf>
    <xf numFmtId="0" fontId="0" fillId="0" borderId="0" xfId="0" applyFill="1"/>
    <xf numFmtId="0" fontId="2" fillId="0" borderId="0" xfId="0" applyFont="1" applyFill="1" applyBorder="1" applyAlignment="1">
      <alignment horizontal="center"/>
    </xf>
    <xf numFmtId="0" fontId="0" fillId="0" borderId="8" xfId="0" applyFill="1" applyBorder="1"/>
    <xf numFmtId="0" fontId="9" fillId="0" borderId="8" xfId="0" applyFont="1" applyFill="1" applyBorder="1" applyAlignment="1">
      <alignment vertical="center" wrapText="1"/>
    </xf>
    <xf numFmtId="0" fontId="9" fillId="0" borderId="5" xfId="0" applyFont="1" applyFill="1" applyBorder="1" applyAlignment="1">
      <alignment vertical="center" wrapText="1"/>
    </xf>
    <xf numFmtId="0" fontId="9" fillId="0" borderId="4" xfId="0" applyFont="1" applyFill="1" applyBorder="1" applyAlignment="1">
      <alignment vertical="center" wrapText="1"/>
    </xf>
    <xf numFmtId="0" fontId="9" fillId="0" borderId="8" xfId="0" applyFont="1" applyBorder="1" applyAlignment="1">
      <alignment vertical="center" wrapText="1"/>
    </xf>
    <xf numFmtId="0" fontId="9"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9" fillId="0" borderId="8" xfId="0" applyFont="1" applyBorder="1" applyAlignment="1">
      <alignment horizontal="left" vertical="center" wrapText="1"/>
    </xf>
    <xf numFmtId="0" fontId="9" fillId="0" borderId="8" xfId="0" applyFont="1" applyFill="1" applyBorder="1" applyAlignment="1">
      <alignment vertical="center" wrapText="1"/>
    </xf>
    <xf numFmtId="0" fontId="0" fillId="3" borderId="0" xfId="0" applyFill="1"/>
    <xf numFmtId="0" fontId="6" fillId="0" borderId="0" xfId="0" applyFont="1" applyAlignment="1">
      <alignment horizontal="left" vertical="center" wrapText="1"/>
    </xf>
    <xf numFmtId="0" fontId="15"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6" fillId="0" borderId="0" xfId="0" applyFont="1" applyAlignment="1">
      <alignment horizontal="left" vertical="top" wrapText="1"/>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9" fillId="0" borderId="8" xfId="0" applyFont="1" applyFill="1" applyBorder="1" applyAlignment="1">
      <alignment vertical="center" wrapText="1"/>
    </xf>
    <xf numFmtId="0" fontId="9" fillId="0" borderId="5" xfId="0" applyFont="1" applyFill="1" applyBorder="1" applyAlignment="1">
      <alignment vertical="center" wrapText="1"/>
    </xf>
    <xf numFmtId="0" fontId="9" fillId="0" borderId="4" xfId="0" applyFont="1" applyFill="1" applyBorder="1" applyAlignment="1">
      <alignment vertical="center" wrapText="1"/>
    </xf>
    <xf numFmtId="9" fontId="19" fillId="0" borderId="8"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8" xfId="0" applyFont="1" applyBorder="1" applyAlignment="1">
      <alignment horizontal="center" vertical="center" wrapText="1"/>
    </xf>
    <xf numFmtId="0" fontId="0" fillId="4" borderId="0" xfId="0" applyFill="1"/>
    <xf numFmtId="0" fontId="4" fillId="4" borderId="5"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wrapText="1"/>
    </xf>
    <xf numFmtId="0" fontId="4" fillId="5" borderId="5" xfId="0" applyFont="1" applyFill="1" applyBorder="1" applyAlignment="1">
      <alignment vertical="top" wrapText="1"/>
    </xf>
    <xf numFmtId="0" fontId="4" fillId="5" borderId="5"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vertical="top" wrapText="1"/>
    </xf>
    <xf numFmtId="0" fontId="4" fillId="0" borderId="8" xfId="0" applyFont="1" applyFill="1" applyBorder="1" applyAlignment="1">
      <alignment vertical="top" wrapText="1"/>
    </xf>
    <xf numFmtId="0" fontId="4" fillId="0" borderId="2" xfId="0" applyFont="1" applyFill="1" applyBorder="1" applyAlignment="1">
      <alignment vertical="top" wrapText="1"/>
    </xf>
    <xf numFmtId="0" fontId="0" fillId="0" borderId="0" xfId="0" applyFill="1" applyAlignment="1">
      <alignment vertical="top" wrapText="1"/>
    </xf>
    <xf numFmtId="0" fontId="7" fillId="0" borderId="0" xfId="0" applyFont="1" applyFill="1" applyAlignment="1">
      <alignment vertical="center"/>
    </xf>
    <xf numFmtId="0" fontId="6" fillId="0" borderId="0" xfId="0" applyFont="1" applyFill="1" applyAlignment="1">
      <alignment horizontal="left" vertical="center" wrapText="1"/>
    </xf>
    <xf numFmtId="0" fontId="12" fillId="0" borderId="0" xfId="0" applyFont="1" applyFill="1" applyAlignment="1">
      <alignment horizontal="left" vertical="center" indent="3"/>
    </xf>
    <xf numFmtId="0" fontId="13" fillId="0" borderId="0" xfId="0" applyFont="1" applyFill="1" applyAlignment="1">
      <alignment horizontal="left" vertical="center" indent="7"/>
    </xf>
    <xf numFmtId="0" fontId="6"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ca.wa.gov/about-hca/healthier-washington/medicaid-transformation-metric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ca.wa.gov/about-hca/healthier-washington/medicaid-transformation-metr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F347A-546E-274E-8DC0-3D590F1731E0}">
  <dimension ref="A1:S38"/>
  <sheetViews>
    <sheetView tabSelected="1" zoomScale="130" zoomScaleNormal="130" workbookViewId="0">
      <pane xSplit="2" ySplit="4" topLeftCell="C15" activePane="bottomRight" state="frozen"/>
      <selection pane="topRight" activeCell="C1" sqref="C1"/>
      <selection pane="bottomLeft" activeCell="A5" sqref="A5"/>
      <selection pane="bottomRight" activeCell="B4" sqref="B4"/>
    </sheetView>
  </sheetViews>
  <sheetFormatPr baseColWidth="10" defaultColWidth="8.83203125" defaultRowHeight="15" x14ac:dyDescent="0.2"/>
  <cols>
    <col min="1" max="1" width="33.5" style="4" customWidth="1"/>
    <col min="2" max="2" width="27.5" customWidth="1"/>
    <col min="3" max="3" width="19.5" customWidth="1"/>
    <col min="4" max="4" width="24.5" customWidth="1"/>
    <col min="5" max="5" width="17.1640625" customWidth="1"/>
    <col min="6" max="7" width="25.33203125" customWidth="1"/>
    <col min="8" max="8" width="27.33203125" customWidth="1"/>
    <col min="9" max="9" width="21.83203125" customWidth="1"/>
    <col min="10" max="16" width="9.1640625" hidden="1" customWidth="1"/>
    <col min="17" max="17" width="9.1640625" style="52" hidden="1" customWidth="1"/>
    <col min="18" max="18" width="9.1640625" hidden="1" customWidth="1"/>
    <col min="19" max="19" width="1.1640625" customWidth="1"/>
  </cols>
  <sheetData>
    <row r="1" spans="1:19" ht="17" x14ac:dyDescent="0.2">
      <c r="A1" s="6" t="s">
        <v>166</v>
      </c>
      <c r="H1" s="34"/>
      <c r="R1" s="52"/>
    </row>
    <row r="2" spans="1:19" x14ac:dyDescent="0.2">
      <c r="A2" s="31">
        <v>44203</v>
      </c>
      <c r="B2" s="63" t="s">
        <v>183</v>
      </c>
      <c r="R2" s="52"/>
    </row>
    <row r="3" spans="1:19" ht="16" thickBot="1" x14ac:dyDescent="0.25">
      <c r="B3" s="82" t="s">
        <v>184</v>
      </c>
      <c r="R3" s="52"/>
    </row>
    <row r="4" spans="1:19" ht="39" customHeight="1" thickBot="1" x14ac:dyDescent="0.25">
      <c r="A4" s="24" t="s">
        <v>0</v>
      </c>
      <c r="B4" s="3" t="s">
        <v>61</v>
      </c>
      <c r="C4" s="30" t="s">
        <v>62</v>
      </c>
      <c r="D4" s="3" t="s">
        <v>48</v>
      </c>
      <c r="E4" s="3" t="s">
        <v>98</v>
      </c>
      <c r="F4" s="3" t="s">
        <v>161</v>
      </c>
      <c r="G4" s="3" t="s">
        <v>162</v>
      </c>
      <c r="H4" s="3" t="s">
        <v>126</v>
      </c>
      <c r="I4" s="3" t="s">
        <v>163</v>
      </c>
      <c r="J4" s="1"/>
      <c r="K4" s="1"/>
      <c r="L4" s="1"/>
      <c r="M4" s="1"/>
      <c r="N4" s="1"/>
      <c r="O4" s="1"/>
      <c r="P4" s="25"/>
      <c r="Q4" s="53"/>
      <c r="R4" s="53"/>
      <c r="S4" s="23"/>
    </row>
    <row r="5" spans="1:19" ht="28" customHeight="1" thickBot="1" x14ac:dyDescent="0.25">
      <c r="A5" s="86" t="s">
        <v>53</v>
      </c>
      <c r="B5" s="58" t="s">
        <v>63</v>
      </c>
      <c r="C5" s="61" t="s">
        <v>67</v>
      </c>
      <c r="D5" s="11" t="s">
        <v>6</v>
      </c>
      <c r="E5" s="78">
        <v>0.75</v>
      </c>
      <c r="F5" s="35" t="s">
        <v>93</v>
      </c>
      <c r="G5" s="35" t="s">
        <v>128</v>
      </c>
      <c r="H5" s="37" t="s">
        <v>131</v>
      </c>
      <c r="I5" s="12"/>
      <c r="J5" s="2">
        <v>34.700000000000003</v>
      </c>
      <c r="K5" s="2">
        <v>35.1</v>
      </c>
      <c r="L5" s="2">
        <v>34.6</v>
      </c>
      <c r="M5" s="2">
        <v>34.200000000000003</v>
      </c>
      <c r="N5" s="2">
        <v>33.9</v>
      </c>
      <c r="O5" s="2">
        <v>34.299999999999997</v>
      </c>
      <c r="P5" s="2">
        <v>34</v>
      </c>
      <c r="Q5" s="51">
        <v>33.700000000000003</v>
      </c>
      <c r="R5" s="2">
        <v>33.799999999999997</v>
      </c>
      <c r="S5" s="17">
        <f t="shared" ref="S5:S23" si="0">O5-N5</f>
        <v>0.39999999999999858</v>
      </c>
    </row>
    <row r="6" spans="1:19" ht="28" customHeight="1" thickBot="1" x14ac:dyDescent="0.25">
      <c r="A6" s="90"/>
      <c r="B6" s="7" t="s">
        <v>64</v>
      </c>
      <c r="C6" s="61" t="s">
        <v>68</v>
      </c>
      <c r="D6" s="7" t="s">
        <v>7</v>
      </c>
      <c r="E6" s="79"/>
      <c r="F6" s="38" t="s">
        <v>8</v>
      </c>
      <c r="G6" s="38" t="s">
        <v>129</v>
      </c>
      <c r="H6" s="27" t="s">
        <v>132</v>
      </c>
      <c r="I6" s="12"/>
      <c r="J6" s="2">
        <v>68.400000000000006</v>
      </c>
      <c r="K6" s="2">
        <v>69.2</v>
      </c>
      <c r="L6" s="2">
        <v>69.2</v>
      </c>
      <c r="M6" s="2">
        <v>68.599999999999994</v>
      </c>
      <c r="N6" s="2">
        <v>68.2</v>
      </c>
      <c r="O6" s="2">
        <v>67.8</v>
      </c>
      <c r="P6" s="51">
        <v>67.7</v>
      </c>
      <c r="Q6" s="51">
        <v>66.599999999999994</v>
      </c>
      <c r="R6" s="2">
        <v>66.099999999999994</v>
      </c>
      <c r="S6" s="17">
        <f t="shared" si="0"/>
        <v>-0.40000000000000568</v>
      </c>
    </row>
    <row r="7" spans="1:19" ht="28" customHeight="1" thickBot="1" x14ac:dyDescent="0.25">
      <c r="A7" s="87"/>
      <c r="B7" s="8" t="s">
        <v>65</v>
      </c>
      <c r="C7" s="61" t="s">
        <v>69</v>
      </c>
      <c r="D7" s="8" t="s">
        <v>9</v>
      </c>
      <c r="E7" s="80"/>
      <c r="F7" s="39" t="s">
        <v>94</v>
      </c>
      <c r="G7" s="39" t="s">
        <v>130</v>
      </c>
      <c r="H7" s="40" t="s">
        <v>133</v>
      </c>
      <c r="I7" s="12"/>
      <c r="J7" s="2">
        <v>58.4</v>
      </c>
      <c r="K7" s="2">
        <v>75.099999999999994</v>
      </c>
      <c r="L7" s="2">
        <v>62.1</v>
      </c>
      <c r="M7" s="2">
        <v>63.7</v>
      </c>
      <c r="N7" s="2">
        <v>59.8</v>
      </c>
      <c r="O7" s="2">
        <v>48.8</v>
      </c>
      <c r="P7" s="51">
        <v>60.8</v>
      </c>
      <c r="Q7" s="51">
        <v>44.7</v>
      </c>
      <c r="R7" s="2">
        <v>40.200000000000003</v>
      </c>
      <c r="S7" s="17">
        <f t="shared" si="0"/>
        <v>-11</v>
      </c>
    </row>
    <row r="8" spans="1:19" ht="85" thickBot="1" x14ac:dyDescent="0.25">
      <c r="A8" s="88" t="s">
        <v>26</v>
      </c>
      <c r="B8" s="15">
        <v>0.85</v>
      </c>
      <c r="C8" s="15">
        <v>0.84499999999999997</v>
      </c>
      <c r="D8" s="15">
        <v>0.86599999999999999</v>
      </c>
      <c r="E8" s="60" t="s">
        <v>3</v>
      </c>
      <c r="F8" s="44">
        <v>0.85499999999999998</v>
      </c>
      <c r="G8" s="44">
        <v>0.85799999999999998</v>
      </c>
      <c r="H8" s="45" t="s">
        <v>180</v>
      </c>
      <c r="I8" s="12"/>
      <c r="J8" s="22">
        <v>85.7</v>
      </c>
      <c r="K8" s="22">
        <v>86.2</v>
      </c>
      <c r="L8" s="22">
        <v>85.2</v>
      </c>
      <c r="M8" s="22">
        <v>84.7</v>
      </c>
      <c r="N8" s="22">
        <v>84.5</v>
      </c>
      <c r="O8" s="22">
        <v>85</v>
      </c>
      <c r="P8" s="22">
        <v>85.6</v>
      </c>
      <c r="Q8" s="22">
        <v>85.5</v>
      </c>
      <c r="R8" s="22">
        <v>85</v>
      </c>
      <c r="S8" s="17">
        <f t="shared" si="0"/>
        <v>0.5</v>
      </c>
    </row>
    <row r="9" spans="1:19" ht="110" x14ac:dyDescent="0.2">
      <c r="A9" s="89" t="s">
        <v>27</v>
      </c>
      <c r="B9" s="44">
        <v>0.45</v>
      </c>
      <c r="C9" s="44">
        <v>0.438</v>
      </c>
      <c r="D9" s="61" t="s">
        <v>1</v>
      </c>
      <c r="E9" s="59" t="s">
        <v>2</v>
      </c>
      <c r="F9" s="44">
        <v>0.49199999999999999</v>
      </c>
      <c r="G9" s="44">
        <v>0.48799999999999999</v>
      </c>
      <c r="H9" s="45" t="s">
        <v>181</v>
      </c>
      <c r="I9" s="12"/>
      <c r="J9" s="22">
        <v>44.7</v>
      </c>
      <c r="K9" s="22">
        <v>45.6</v>
      </c>
      <c r="L9" s="22">
        <v>47</v>
      </c>
      <c r="M9" s="22">
        <v>45.6</v>
      </c>
      <c r="N9" s="22">
        <v>46.3</v>
      </c>
      <c r="O9" s="22">
        <v>45.5</v>
      </c>
      <c r="P9" s="22">
        <v>45.6</v>
      </c>
      <c r="Q9" s="22">
        <v>46.1</v>
      </c>
      <c r="R9" s="22">
        <v>45</v>
      </c>
      <c r="S9" s="17">
        <f t="shared" si="0"/>
        <v>-0.79999999999999716</v>
      </c>
    </row>
    <row r="10" spans="1:19" ht="81.75" customHeight="1" thickBot="1" x14ac:dyDescent="0.25">
      <c r="A10" s="89" t="s">
        <v>28</v>
      </c>
      <c r="B10" s="15">
        <v>0.83199999999999996</v>
      </c>
      <c r="C10" s="15">
        <v>0.84799999999999998</v>
      </c>
      <c r="D10" s="15">
        <v>0.86199999999999999</v>
      </c>
      <c r="E10" s="60" t="s">
        <v>3</v>
      </c>
      <c r="F10" s="26">
        <v>0.86199999999999999</v>
      </c>
      <c r="G10" s="26">
        <v>0.84399999999999997</v>
      </c>
      <c r="H10" s="45" t="s">
        <v>182</v>
      </c>
      <c r="I10" s="12"/>
      <c r="J10" s="22">
        <v>85.1</v>
      </c>
      <c r="K10" s="22">
        <v>85.8</v>
      </c>
      <c r="L10" s="22">
        <v>86</v>
      </c>
      <c r="M10" s="22">
        <v>86.8</v>
      </c>
      <c r="N10" s="22">
        <v>85.2</v>
      </c>
      <c r="O10" s="22">
        <v>83.8</v>
      </c>
      <c r="P10" s="22">
        <v>84.1</v>
      </c>
      <c r="Q10" s="22">
        <v>84</v>
      </c>
      <c r="R10" s="22">
        <v>83.2</v>
      </c>
      <c r="S10" s="17">
        <f t="shared" si="0"/>
        <v>-1.4000000000000057</v>
      </c>
    </row>
    <row r="11" spans="1:19" ht="68.25" customHeight="1" thickBot="1" x14ac:dyDescent="0.25">
      <c r="A11" s="83" t="s">
        <v>29</v>
      </c>
      <c r="B11" s="44" t="s">
        <v>115</v>
      </c>
      <c r="C11" s="44">
        <v>0.20200000000000001</v>
      </c>
      <c r="D11" s="69" t="s">
        <v>1</v>
      </c>
      <c r="E11" s="71" t="s">
        <v>2</v>
      </c>
      <c r="F11" s="38" t="s">
        <v>99</v>
      </c>
      <c r="G11" s="38" t="s">
        <v>134</v>
      </c>
      <c r="H11" s="62" t="s">
        <v>136</v>
      </c>
      <c r="I11" s="12"/>
      <c r="J11" s="2">
        <v>11.4</v>
      </c>
      <c r="K11" s="2">
        <v>11.7</v>
      </c>
      <c r="L11" s="2">
        <v>12.7</v>
      </c>
      <c r="M11" s="2">
        <v>13.8</v>
      </c>
      <c r="N11" s="2">
        <v>15.3</v>
      </c>
      <c r="O11" s="2">
        <v>18.7</v>
      </c>
      <c r="P11" s="2">
        <v>24.5</v>
      </c>
      <c r="Q11" s="22">
        <v>29.5</v>
      </c>
      <c r="R11" s="22">
        <v>35</v>
      </c>
      <c r="S11" s="17">
        <f t="shared" si="0"/>
        <v>3.3999999999999986</v>
      </c>
    </row>
    <row r="12" spans="1:19" ht="57" customHeight="1" thickBot="1" x14ac:dyDescent="0.25">
      <c r="A12" s="84"/>
      <c r="B12" s="40" t="s">
        <v>116</v>
      </c>
      <c r="C12" s="44">
        <v>0.30199999999999999</v>
      </c>
      <c r="D12" s="70"/>
      <c r="E12" s="72"/>
      <c r="F12" s="39" t="s">
        <v>100</v>
      </c>
      <c r="G12" s="39" t="s">
        <v>135</v>
      </c>
      <c r="H12" s="62" t="s">
        <v>137</v>
      </c>
      <c r="I12" s="12"/>
      <c r="J12" s="2">
        <v>17.899999999999999</v>
      </c>
      <c r="K12" s="2">
        <v>18.5</v>
      </c>
      <c r="L12" s="2">
        <v>20.399999999999999</v>
      </c>
      <c r="M12" s="2">
        <v>22.6</v>
      </c>
      <c r="N12" s="2">
        <v>24.1</v>
      </c>
      <c r="O12" s="2">
        <v>28.6</v>
      </c>
      <c r="P12" s="2">
        <v>34.1</v>
      </c>
      <c r="Q12" s="22">
        <v>39.4</v>
      </c>
      <c r="R12" s="22">
        <v>44.2</v>
      </c>
      <c r="S12" s="17">
        <f t="shared" si="0"/>
        <v>4.5</v>
      </c>
    </row>
    <row r="13" spans="1:19" ht="62.25" customHeight="1" thickBot="1" x14ac:dyDescent="0.25">
      <c r="A13" s="85" t="s">
        <v>31</v>
      </c>
      <c r="B13" s="27" t="s">
        <v>117</v>
      </c>
      <c r="C13" s="44">
        <v>0.56599999999999995</v>
      </c>
      <c r="D13" s="69" t="s">
        <v>1</v>
      </c>
      <c r="E13" s="71" t="s">
        <v>2</v>
      </c>
      <c r="F13" s="38" t="s">
        <v>101</v>
      </c>
      <c r="G13" s="38" t="s">
        <v>138</v>
      </c>
      <c r="H13" s="62" t="s">
        <v>140</v>
      </c>
      <c r="I13" s="12"/>
      <c r="J13" s="2">
        <v>67.5</v>
      </c>
      <c r="K13" s="2">
        <v>66</v>
      </c>
      <c r="L13" s="2">
        <v>65.8</v>
      </c>
      <c r="M13" s="2">
        <v>67.3</v>
      </c>
      <c r="N13" s="2">
        <v>67.8</v>
      </c>
      <c r="O13" s="2">
        <v>64.900000000000006</v>
      </c>
      <c r="P13" s="2">
        <v>63.2</v>
      </c>
      <c r="Q13" s="22">
        <v>62.3</v>
      </c>
      <c r="R13" s="22">
        <v>62</v>
      </c>
      <c r="S13" s="17">
        <f t="shared" si="0"/>
        <v>-2.8999999999999915</v>
      </c>
    </row>
    <row r="14" spans="1:19" ht="60" customHeight="1" thickBot="1" x14ac:dyDescent="0.25">
      <c r="A14" s="84"/>
      <c r="B14" s="40" t="s">
        <v>118</v>
      </c>
      <c r="C14" s="44">
        <v>0.68799999999999994</v>
      </c>
      <c r="D14" s="70"/>
      <c r="E14" s="72"/>
      <c r="F14" s="39" t="s">
        <v>102</v>
      </c>
      <c r="G14" s="39" t="s">
        <v>139</v>
      </c>
      <c r="H14" s="62" t="s">
        <v>141</v>
      </c>
      <c r="I14" s="12"/>
      <c r="J14" s="2">
        <v>79.400000000000006</v>
      </c>
      <c r="K14" s="2">
        <v>78</v>
      </c>
      <c r="L14" s="2">
        <v>77.599999999999994</v>
      </c>
      <c r="M14" s="2">
        <v>77.8</v>
      </c>
      <c r="N14" s="2">
        <v>78.099999999999994</v>
      </c>
      <c r="O14" s="2">
        <v>76.3</v>
      </c>
      <c r="P14" s="2">
        <v>75.099999999999994</v>
      </c>
      <c r="Q14" s="22">
        <v>74.099999999999994</v>
      </c>
      <c r="R14" s="22">
        <v>73.5</v>
      </c>
      <c r="S14" s="17">
        <f t="shared" si="0"/>
        <v>-1.7999999999999972</v>
      </c>
    </row>
    <row r="15" spans="1:19" ht="60.75" customHeight="1" thickBot="1" x14ac:dyDescent="0.25">
      <c r="A15" s="86" t="s">
        <v>52</v>
      </c>
      <c r="B15" s="27" t="s">
        <v>119</v>
      </c>
      <c r="C15" s="44">
        <v>0.50700000000000001</v>
      </c>
      <c r="D15" s="69" t="s">
        <v>1</v>
      </c>
      <c r="E15" s="71" t="s">
        <v>2</v>
      </c>
      <c r="F15" s="38" t="s">
        <v>103</v>
      </c>
      <c r="G15" s="38" t="s">
        <v>142</v>
      </c>
      <c r="H15" s="75" t="s">
        <v>123</v>
      </c>
      <c r="I15" s="12"/>
      <c r="J15" s="51">
        <v>65.099999999999994</v>
      </c>
      <c r="K15" s="51">
        <v>65.7</v>
      </c>
      <c r="L15" s="51">
        <v>67.599999999999994</v>
      </c>
      <c r="M15" s="51">
        <v>64.900000000000006</v>
      </c>
      <c r="N15" s="51">
        <v>63.4</v>
      </c>
      <c r="O15" s="51">
        <v>60</v>
      </c>
      <c r="P15" s="51">
        <v>60.4</v>
      </c>
      <c r="Q15" s="22">
        <v>60</v>
      </c>
      <c r="R15" s="22">
        <v>57.2</v>
      </c>
      <c r="S15" s="17">
        <f t="shared" si="0"/>
        <v>-3.3999999999999986</v>
      </c>
    </row>
    <row r="16" spans="1:19" ht="48.75" customHeight="1" thickBot="1" x14ac:dyDescent="0.25">
      <c r="A16" s="87"/>
      <c r="B16" s="40" t="s">
        <v>120</v>
      </c>
      <c r="C16" s="44">
        <v>0.70799999999999996</v>
      </c>
      <c r="D16" s="70"/>
      <c r="E16" s="72"/>
      <c r="F16" s="39" t="s">
        <v>104</v>
      </c>
      <c r="G16" s="39" t="s">
        <v>143</v>
      </c>
      <c r="H16" s="77"/>
      <c r="I16" s="12"/>
      <c r="J16" s="2">
        <v>84.9</v>
      </c>
      <c r="K16" s="2">
        <v>83.4</v>
      </c>
      <c r="L16" s="2">
        <v>84.2</v>
      </c>
      <c r="M16" s="2">
        <v>82.6</v>
      </c>
      <c r="N16" s="2">
        <v>81.5</v>
      </c>
      <c r="O16" s="2">
        <v>77.7</v>
      </c>
      <c r="P16" s="2">
        <v>77.900000000000006</v>
      </c>
      <c r="Q16" s="22">
        <v>78.099999999999994</v>
      </c>
      <c r="R16" s="22">
        <v>76.900000000000006</v>
      </c>
      <c r="S16" s="17">
        <f t="shared" si="0"/>
        <v>-3.7999999999999972</v>
      </c>
    </row>
    <row r="17" spans="1:19" ht="34.5" customHeight="1" thickBot="1" x14ac:dyDescent="0.25">
      <c r="A17" s="83" t="s">
        <v>56</v>
      </c>
      <c r="B17" s="7" t="s">
        <v>76</v>
      </c>
      <c r="C17" s="15">
        <v>0.66600000000000004</v>
      </c>
      <c r="D17" s="7" t="s">
        <v>16</v>
      </c>
      <c r="E17" s="65" t="s">
        <v>75</v>
      </c>
      <c r="F17" s="38" t="s">
        <v>105</v>
      </c>
      <c r="G17" s="38" t="s">
        <v>17</v>
      </c>
      <c r="H17" s="76" t="s">
        <v>146</v>
      </c>
      <c r="I17" s="12"/>
      <c r="J17" s="2">
        <v>69.599999999999994</v>
      </c>
      <c r="K17" s="2">
        <v>70.599999999999994</v>
      </c>
      <c r="L17" s="2">
        <v>70</v>
      </c>
      <c r="M17" s="2">
        <v>70.900000000000006</v>
      </c>
      <c r="N17" s="2">
        <v>71.7</v>
      </c>
      <c r="O17" s="2">
        <v>71.599999999999994</v>
      </c>
      <c r="P17" s="2">
        <v>71</v>
      </c>
      <c r="Q17" s="22">
        <v>70.8</v>
      </c>
      <c r="R17" s="22">
        <v>71.599999999999994</v>
      </c>
      <c r="S17" s="17">
        <f t="shared" si="0"/>
        <v>-0.10000000000000853</v>
      </c>
    </row>
    <row r="18" spans="1:19" ht="30.75" customHeight="1" thickBot="1" x14ac:dyDescent="0.25">
      <c r="A18" s="83"/>
      <c r="B18" s="7" t="s">
        <v>77</v>
      </c>
      <c r="C18" s="15">
        <v>0.502</v>
      </c>
      <c r="D18" s="7" t="s">
        <v>18</v>
      </c>
      <c r="E18" s="66"/>
      <c r="F18" s="38" t="s">
        <v>106</v>
      </c>
      <c r="G18" s="38" t="s">
        <v>144</v>
      </c>
      <c r="H18" s="76"/>
      <c r="I18" s="12"/>
      <c r="J18" s="2">
        <v>48.8</v>
      </c>
      <c r="K18" s="2">
        <v>49</v>
      </c>
      <c r="L18" s="2">
        <v>49.1</v>
      </c>
      <c r="M18" s="2">
        <v>49.9</v>
      </c>
      <c r="N18" s="2">
        <v>50.9</v>
      </c>
      <c r="O18" s="2">
        <v>51.9</v>
      </c>
      <c r="P18" s="2">
        <v>52</v>
      </c>
      <c r="Q18" s="22">
        <v>52.7</v>
      </c>
      <c r="R18" s="22">
        <v>53.1</v>
      </c>
      <c r="S18" s="17">
        <f t="shared" si="0"/>
        <v>1</v>
      </c>
    </row>
    <row r="19" spans="1:19" ht="33.75" customHeight="1" thickBot="1" x14ac:dyDescent="0.25">
      <c r="A19" s="84"/>
      <c r="B19" s="8" t="s">
        <v>46</v>
      </c>
      <c r="C19" s="15">
        <v>0.372</v>
      </c>
      <c r="D19" s="8" t="s">
        <v>78</v>
      </c>
      <c r="E19" s="67"/>
      <c r="F19" s="39" t="s">
        <v>107</v>
      </c>
      <c r="G19" s="39" t="s">
        <v>145</v>
      </c>
      <c r="H19" s="77"/>
      <c r="I19" s="12"/>
      <c r="J19" s="2">
        <v>27.8</v>
      </c>
      <c r="K19" s="2">
        <v>19.399999999999999</v>
      </c>
      <c r="L19" s="2">
        <v>18.399999999999999</v>
      </c>
      <c r="M19" s="2">
        <v>27.1</v>
      </c>
      <c r="N19" s="2">
        <v>31.7</v>
      </c>
      <c r="O19" s="2">
        <v>31.3</v>
      </c>
      <c r="P19" s="2">
        <v>27.7</v>
      </c>
      <c r="Q19" s="22">
        <v>32.5</v>
      </c>
      <c r="R19" s="22">
        <v>33.299999999999997</v>
      </c>
      <c r="S19" s="17">
        <f t="shared" si="0"/>
        <v>-0.39999999999999858</v>
      </c>
    </row>
    <row r="20" spans="1:19" ht="36" customHeight="1" thickBot="1" x14ac:dyDescent="0.25">
      <c r="A20" s="83" t="s">
        <v>60</v>
      </c>
      <c r="B20" s="7" t="s">
        <v>85</v>
      </c>
      <c r="C20" s="61" t="s">
        <v>89</v>
      </c>
      <c r="D20" s="7" t="s">
        <v>87</v>
      </c>
      <c r="E20" s="65" t="s">
        <v>75</v>
      </c>
      <c r="F20" s="38" t="s">
        <v>111</v>
      </c>
      <c r="G20" s="38" t="s">
        <v>157</v>
      </c>
      <c r="H20" s="75" t="s">
        <v>159</v>
      </c>
      <c r="I20" s="12"/>
      <c r="J20" s="2">
        <v>33.299999999999997</v>
      </c>
      <c r="K20" s="2">
        <v>30.7</v>
      </c>
      <c r="L20" s="2">
        <v>29.1</v>
      </c>
      <c r="M20" s="2">
        <v>28.7</v>
      </c>
      <c r="N20" s="2">
        <v>29.3</v>
      </c>
      <c r="O20" s="2">
        <v>32.200000000000003</v>
      </c>
      <c r="P20" s="2">
        <v>32.799999999999997</v>
      </c>
      <c r="Q20" s="22">
        <v>31.2</v>
      </c>
      <c r="R20" s="22">
        <v>31.2</v>
      </c>
      <c r="S20" s="17">
        <f t="shared" si="0"/>
        <v>2.9000000000000021</v>
      </c>
    </row>
    <row r="21" spans="1:19" ht="34.5" customHeight="1" thickBot="1" x14ac:dyDescent="0.25">
      <c r="A21" s="83"/>
      <c r="B21" s="7" t="s">
        <v>86</v>
      </c>
      <c r="C21" s="61" t="s">
        <v>90</v>
      </c>
      <c r="D21" s="7" t="s">
        <v>88</v>
      </c>
      <c r="E21" s="66"/>
      <c r="F21" s="38" t="s">
        <v>112</v>
      </c>
      <c r="G21" s="38" t="s">
        <v>158</v>
      </c>
      <c r="H21" s="76"/>
      <c r="I21" s="12"/>
      <c r="J21" s="2">
        <v>29.1</v>
      </c>
      <c r="K21" s="2">
        <v>30</v>
      </c>
      <c r="L21" s="2">
        <v>30.8</v>
      </c>
      <c r="M21" s="2">
        <v>32.1</v>
      </c>
      <c r="N21" s="2">
        <v>32.700000000000003</v>
      </c>
      <c r="O21" s="2">
        <v>35.6</v>
      </c>
      <c r="P21" s="2">
        <v>37.299999999999997</v>
      </c>
      <c r="Q21" s="22">
        <v>38.9</v>
      </c>
      <c r="R21" s="22">
        <v>40.1</v>
      </c>
      <c r="S21" s="17">
        <f t="shared" si="0"/>
        <v>2.8999999999999986</v>
      </c>
    </row>
    <row r="22" spans="1:19" ht="37.5" customHeight="1" thickBot="1" x14ac:dyDescent="0.25">
      <c r="A22" s="84"/>
      <c r="B22" s="8" t="s">
        <v>22</v>
      </c>
      <c r="C22" s="61" t="s">
        <v>91</v>
      </c>
      <c r="D22" s="8" t="s">
        <v>22</v>
      </c>
      <c r="E22" s="67"/>
      <c r="F22" s="39" t="s">
        <v>23</v>
      </c>
      <c r="G22" s="39" t="s">
        <v>22</v>
      </c>
      <c r="H22" s="77"/>
      <c r="I22" s="12"/>
      <c r="J22" s="2">
        <v>0</v>
      </c>
      <c r="K22" s="2">
        <v>20</v>
      </c>
      <c r="L22" s="2">
        <v>25</v>
      </c>
      <c r="M22" s="2">
        <v>16.7</v>
      </c>
      <c r="N22" s="2">
        <v>40</v>
      </c>
      <c r="O22" s="2">
        <v>20</v>
      </c>
      <c r="P22" s="2">
        <v>33.299999999999997</v>
      </c>
      <c r="Q22" s="22">
        <v>0</v>
      </c>
      <c r="R22" s="22">
        <v>0</v>
      </c>
      <c r="S22" s="17">
        <f t="shared" si="0"/>
        <v>-20</v>
      </c>
    </row>
    <row r="23" spans="1:19" ht="66" customHeight="1" thickBot="1" x14ac:dyDescent="0.25">
      <c r="A23" s="85" t="s">
        <v>36</v>
      </c>
      <c r="B23" s="27" t="s">
        <v>121</v>
      </c>
      <c r="C23" s="44">
        <v>0.58599999999999997</v>
      </c>
      <c r="D23" s="69" t="s">
        <v>1</v>
      </c>
      <c r="E23" s="71" t="s">
        <v>2</v>
      </c>
      <c r="F23" s="38" t="s">
        <v>113</v>
      </c>
      <c r="G23" s="38" t="s">
        <v>158</v>
      </c>
      <c r="H23" s="73" t="s">
        <v>160</v>
      </c>
      <c r="I23" s="12"/>
      <c r="J23" s="2">
        <v>45.1</v>
      </c>
      <c r="K23" s="2">
        <v>47.5</v>
      </c>
      <c r="L23" s="2">
        <v>49.8</v>
      </c>
      <c r="M23" s="2">
        <v>52.3</v>
      </c>
      <c r="N23" s="2">
        <v>55</v>
      </c>
      <c r="O23" s="2">
        <v>58.4</v>
      </c>
      <c r="P23" s="2">
        <v>59.1</v>
      </c>
      <c r="Q23" s="22">
        <v>61</v>
      </c>
      <c r="R23" s="22">
        <v>62.2</v>
      </c>
      <c r="S23" s="17">
        <f t="shared" si="0"/>
        <v>3.3999999999999986</v>
      </c>
    </row>
    <row r="24" spans="1:19" ht="57" customHeight="1" thickBot="1" x14ac:dyDescent="0.25">
      <c r="A24" s="84"/>
      <c r="B24" s="40" t="s">
        <v>22</v>
      </c>
      <c r="C24" s="26">
        <v>0.17399999999999999</v>
      </c>
      <c r="D24" s="70"/>
      <c r="E24" s="72"/>
      <c r="F24" s="39" t="s">
        <v>24</v>
      </c>
      <c r="G24" s="39" t="s">
        <v>22</v>
      </c>
      <c r="H24" s="74"/>
      <c r="I24" s="13"/>
      <c r="K24" s="2">
        <v>100</v>
      </c>
      <c r="L24" s="2">
        <v>100</v>
      </c>
      <c r="M24" s="2">
        <v>50</v>
      </c>
      <c r="N24" s="2">
        <v>100</v>
      </c>
      <c r="O24" s="2">
        <v>100</v>
      </c>
      <c r="P24" s="2">
        <v>100</v>
      </c>
      <c r="Q24" s="22">
        <v>0</v>
      </c>
      <c r="S24" s="17">
        <f>P24-O24</f>
        <v>0</v>
      </c>
    </row>
    <row r="25" spans="1:19" ht="30" customHeight="1" x14ac:dyDescent="0.2"/>
    <row r="26" spans="1:19" x14ac:dyDescent="0.2">
      <c r="A26" s="19" t="s">
        <v>37</v>
      </c>
    </row>
    <row r="27" spans="1:19" ht="29.25" customHeight="1" x14ac:dyDescent="0.2">
      <c r="A27" s="64" t="s">
        <v>58</v>
      </c>
      <c r="B27" s="64"/>
      <c r="C27" s="64"/>
      <c r="D27" s="64"/>
      <c r="E27" s="64"/>
      <c r="F27" s="64"/>
      <c r="G27" s="64"/>
      <c r="H27" s="64"/>
      <c r="I27" s="64"/>
    </row>
    <row r="28" spans="1:19" ht="31.5" customHeight="1" x14ac:dyDescent="0.2">
      <c r="A28" s="64" t="s">
        <v>42</v>
      </c>
      <c r="B28" s="64"/>
      <c r="C28" s="64"/>
      <c r="D28" s="64"/>
      <c r="E28" s="64"/>
      <c r="F28" s="64"/>
      <c r="G28" s="64"/>
      <c r="H28" s="64"/>
      <c r="I28" s="64"/>
    </row>
    <row r="29" spans="1:19" x14ac:dyDescent="0.2">
      <c r="A29" s="64" t="s">
        <v>164</v>
      </c>
      <c r="B29" s="64"/>
      <c r="C29" s="64"/>
      <c r="D29" s="64"/>
      <c r="E29" s="64"/>
      <c r="F29" s="64"/>
      <c r="G29" s="64"/>
      <c r="H29" s="64"/>
      <c r="I29" s="64"/>
    </row>
    <row r="30" spans="1:19" ht="43.5" customHeight="1" x14ac:dyDescent="0.2">
      <c r="A30" s="64" t="s">
        <v>165</v>
      </c>
      <c r="B30" s="64"/>
      <c r="C30" s="64"/>
      <c r="D30" s="64"/>
      <c r="E30" s="64"/>
      <c r="F30" s="64"/>
      <c r="G30" s="64"/>
      <c r="H30" s="64"/>
      <c r="I30" s="64"/>
    </row>
    <row r="31" spans="1:19" x14ac:dyDescent="0.2">
      <c r="A31" s="20" t="s">
        <v>38</v>
      </c>
    </row>
    <row r="32" spans="1:19" x14ac:dyDescent="0.2">
      <c r="A32" s="20" t="s">
        <v>39</v>
      </c>
    </row>
    <row r="33" spans="1:9" x14ac:dyDescent="0.2">
      <c r="A33" s="21" t="s">
        <v>40</v>
      </c>
    </row>
    <row r="34" spans="1:9" x14ac:dyDescent="0.2">
      <c r="A34" s="21" t="s">
        <v>43</v>
      </c>
    </row>
    <row r="35" spans="1:9" x14ac:dyDescent="0.2">
      <c r="A35" s="21" t="s">
        <v>44</v>
      </c>
    </row>
    <row r="36" spans="1:9" x14ac:dyDescent="0.2">
      <c r="A36" s="21" t="s">
        <v>45</v>
      </c>
    </row>
    <row r="37" spans="1:9" x14ac:dyDescent="0.2">
      <c r="A37" s="21" t="s">
        <v>41</v>
      </c>
    </row>
    <row r="38" spans="1:9" ht="31.5" customHeight="1" x14ac:dyDescent="0.2">
      <c r="A38" s="68" t="s">
        <v>47</v>
      </c>
      <c r="B38" s="68"/>
      <c r="C38" s="68"/>
      <c r="D38" s="68"/>
      <c r="E38" s="68"/>
      <c r="F38" s="68"/>
      <c r="G38" s="68"/>
      <c r="H38" s="68"/>
      <c r="I38" s="68"/>
    </row>
  </sheetData>
  <mergeCells count="27">
    <mergeCell ref="A29:I29"/>
    <mergeCell ref="A30:I30"/>
    <mergeCell ref="A38:I38"/>
    <mergeCell ref="A23:A24"/>
    <mergeCell ref="D23:D24"/>
    <mergeCell ref="E23:E24"/>
    <mergeCell ref="H23:H24"/>
    <mergeCell ref="A27:I27"/>
    <mergeCell ref="A28:I28"/>
    <mergeCell ref="A20:A22"/>
    <mergeCell ref="E20:E22"/>
    <mergeCell ref="H20:H22"/>
    <mergeCell ref="A15:A16"/>
    <mergeCell ref="D15:D16"/>
    <mergeCell ref="E15:E16"/>
    <mergeCell ref="H15:H16"/>
    <mergeCell ref="A17:A19"/>
    <mergeCell ref="E17:E19"/>
    <mergeCell ref="H17:H19"/>
    <mergeCell ref="A11:A12"/>
    <mergeCell ref="D11:D12"/>
    <mergeCell ref="E11:E12"/>
    <mergeCell ref="A13:A14"/>
    <mergeCell ref="D13:D14"/>
    <mergeCell ref="E13:E14"/>
    <mergeCell ref="A5:A7"/>
    <mergeCell ref="E5:E7"/>
  </mergeCells>
  <hyperlinks>
    <hyperlink ref="A28" r:id="rId1" location="collapse_1_dsrip" display="collapse_1_dsrip" xr:uid="{DB3CC892-8BD4-9A4D-B8B7-4029B37E574F}"/>
  </hyperlinks>
  <pageMargins left="0.15" right="0.15" top="0.5" bottom="0.5" header="0.3" footer="0.3"/>
  <pageSetup paperSize="5" orientation="landscape" r:id="rId2"/>
  <extLst>
    <ext xmlns:x14="http://schemas.microsoft.com/office/spreadsheetml/2009/9/main" uri="{05C60535-1F16-4fd2-B633-F4F36F0B64E0}">
      <x14:sparklineGroups xmlns:xm="http://schemas.microsoft.com/office/excel/2006/main">
        <x14:sparklineGroup manualMax="43" manualMin="26" displayEmptyCellsAs="gap" markers="1" displayHidden="1" minAxisType="custom" maxAxisType="custom" xr2:uid="{A7969C47-5A36-E94F-A77D-F99408E70980}">
          <x14:colorSeries rgb="FF376092"/>
          <x14:colorNegative rgb="FFD00000"/>
          <x14:colorAxis rgb="FF000000"/>
          <x14:colorMarkers rgb="FFD00000"/>
          <x14:colorFirst rgb="FFD00000"/>
          <x14:colorLast rgb="FFD00000"/>
          <x14:colorHigh rgb="FFD00000"/>
          <x14:colorLow rgb="FFD00000"/>
          <x14:sparklines>
            <x14:sparkline>
              <xm:f>'Priority Measures'!J20:R20</xm:f>
              <xm:sqref>I20</xm:sqref>
            </x14:sparkline>
            <x14:sparkline>
              <xm:f>'Priority Measures'!J21:R21</xm:f>
              <xm:sqref>I21</xm:sqref>
            </x14:sparkline>
          </x14:sparklines>
        </x14:sparklineGroup>
        <x14:sparklineGroup manualMax="65" manualMin="42" displayEmptyCellsAs="gap" markers="1" displayHidden="1" minAxisType="custom" maxAxisType="custom" xr2:uid="{A4E063C0-440A-464B-8ACE-B8ACE39860A5}">
          <x14:colorSeries rgb="FF376092"/>
          <x14:colorNegative rgb="FFD00000"/>
          <x14:colorAxis rgb="FF000000"/>
          <x14:colorMarkers rgb="FFD00000"/>
          <x14:colorFirst rgb="FFD00000"/>
          <x14:colorLast rgb="FFD00000"/>
          <x14:colorHigh rgb="FFD00000"/>
          <x14:colorLow rgb="FFD00000"/>
          <x14:sparklines>
            <x14:sparkline>
              <xm:f>'Priority Measures'!J23:Q23</xm:f>
              <xm:sqref>I23</xm:sqref>
            </x14:sparkline>
          </x14:sparklines>
        </x14:sparklineGroup>
        <x14:sparklineGroup manualMax="50" manualMin="0" displayEmptyCellsAs="gap" markers="1" displayHidden="1" minAxisType="custom" maxAxisType="custom" xr2:uid="{40B9AD9A-F795-874B-812D-A36C281144A7}">
          <x14:colorSeries rgb="FF376092"/>
          <x14:colorNegative rgb="FFD00000"/>
          <x14:colorAxis rgb="FF000000"/>
          <x14:colorMarkers rgb="FFD00000"/>
          <x14:colorFirst rgb="FFD00000"/>
          <x14:colorLast rgb="FFD00000"/>
          <x14:colorHigh rgb="FFD00000"/>
          <x14:colorLow rgb="FFD00000"/>
          <x14:sparklines>
            <x14:sparkline>
              <xm:f>'Priority Measures'!J22:R22</xm:f>
              <xm:sqref>I22</xm:sqref>
            </x14:sparkline>
          </x14:sparklines>
        </x14:sparklineGroup>
        <x14:sparklineGroup manualMax="100" manualMin="25" displayEmptyCellsAs="gap" markers="1" displayHidden="1" minAxisType="custom" maxAxisType="custom" xr2:uid="{781F410B-C046-2F4A-8E91-8EAB9CD2E3FC}">
          <x14:colorSeries rgb="FF376092"/>
          <x14:colorNegative rgb="FFD00000"/>
          <x14:colorAxis rgb="FF000000"/>
          <x14:colorMarkers rgb="FFD00000"/>
          <x14:colorFirst rgb="FFD00000"/>
          <x14:colorLast rgb="FFD00000"/>
          <x14:colorHigh rgb="FFD00000"/>
          <x14:colorLow rgb="FFD00000"/>
          <x14:sparklines>
            <x14:sparkline>
              <xm:f>'Priority Measures'!K24:Q24</xm:f>
              <xm:sqref>I24</xm:sqref>
            </x14:sparkline>
          </x14:sparklines>
        </x14:sparklineGroup>
        <x14:sparklineGroup manualMax="40" manualMin="15" displayEmptyCellsAs="gap" markers="1" displayHidden="1" minAxisType="custom" maxAxisType="custom" xr2:uid="{4F50DC14-6609-814A-8594-FE817308C435}">
          <x14:colorSeries rgb="FF376092"/>
          <x14:colorNegative rgb="FFD00000"/>
          <x14:colorAxis rgb="FF000000"/>
          <x14:colorMarkers rgb="FFD00000"/>
          <x14:colorFirst rgb="FFD00000"/>
          <x14:colorLast rgb="FFD00000"/>
          <x14:colorHigh rgb="FFD00000"/>
          <x14:colorLow rgb="FFD00000"/>
          <x14:sparklines>
            <x14:sparkline>
              <xm:f>'Priority Measures'!J19:R19</xm:f>
              <xm:sqref>I19</xm:sqref>
            </x14:sparkline>
          </x14:sparklines>
        </x14:sparklineGroup>
        <x14:sparklineGroup manualMax="54.5" manualMin="46" displayEmptyCellsAs="gap" markers="1" displayHidden="1" minAxisType="custom" maxAxisType="custom" xr2:uid="{25CA869B-5145-8447-BD3B-FF5F5426426F}">
          <x14:colorSeries rgb="FF376092"/>
          <x14:colorNegative rgb="FFD00000"/>
          <x14:colorAxis rgb="FF000000"/>
          <x14:colorMarkers rgb="FFD00000"/>
          <x14:colorFirst rgb="FFD00000"/>
          <x14:colorLast rgb="FFD00000"/>
          <x14:colorHigh rgb="FFD00000"/>
          <x14:colorLow rgb="FFD00000"/>
          <x14:sparklines>
            <x14:sparkline>
              <xm:f>'Priority Measures'!J18:R18</xm:f>
              <xm:sqref>I18</xm:sqref>
            </x14:sparkline>
          </x14:sparklines>
        </x14:sparklineGroup>
        <x14:sparklineGroup manualMax="75" manualMin="67" displayEmptyCellsAs="gap" markers="1" displayHidden="1" minAxisType="custom" maxAxisType="custom" xr2:uid="{8B7F97A6-3071-2A42-BACA-3859CFEF7805}">
          <x14:colorSeries rgb="FF376092"/>
          <x14:colorNegative rgb="FFD00000"/>
          <x14:colorAxis rgb="FF000000"/>
          <x14:colorMarkers rgb="FFD00000"/>
          <x14:colorFirst rgb="FFD00000"/>
          <x14:colorLast rgb="FFD00000"/>
          <x14:colorHigh rgb="FFD00000"/>
          <x14:colorLow rgb="FFD00000"/>
          <x14:sparklines>
            <x14:sparkline>
              <xm:f>'Priority Measures'!J17:R17</xm:f>
              <xm:sqref>I17</xm:sqref>
            </x14:sparkline>
          </x14:sparklines>
        </x14:sparklineGroup>
        <x14:sparklineGroup manualMax="89" manualMin="75" displayEmptyCellsAs="gap" markers="1" displayHidden="1" minAxisType="custom" maxAxisType="custom" xr2:uid="{A3FC5F1F-A937-9A42-B873-EE9347A7DED1}">
          <x14:colorSeries rgb="FF376092"/>
          <x14:colorNegative rgb="FFD00000"/>
          <x14:colorAxis rgb="FF000000"/>
          <x14:colorMarkers rgb="FFD00000"/>
          <x14:colorFirst rgb="FFD00000"/>
          <x14:colorLast rgb="FFD00000"/>
          <x14:colorHigh rgb="FFD00000"/>
          <x14:colorLow rgb="FFD00000"/>
          <x14:sparklines>
            <x14:sparkline>
              <xm:f>'Priority Measures'!J16:R16</xm:f>
              <xm:sqref>I16</xm:sqref>
            </x14:sparkline>
          </x14:sparklines>
        </x14:sparklineGroup>
        <x14:sparklineGroup manualMax="69" manualMin="56" displayEmptyCellsAs="gap" markers="1" displayHidden="1" minAxisType="custom" maxAxisType="custom" xr2:uid="{93A1E383-C04B-1747-B185-2AA4E3A3BF85}">
          <x14:colorSeries rgb="FF376092"/>
          <x14:colorNegative rgb="FFD00000"/>
          <x14:colorAxis rgb="FF000000"/>
          <x14:colorMarkers rgb="FFD00000"/>
          <x14:colorFirst rgb="FFD00000"/>
          <x14:colorLast rgb="FFD00000"/>
          <x14:colorHigh rgb="FFD00000"/>
          <x14:colorLow rgb="FFD00000"/>
          <x14:sparklines>
            <x14:sparkline>
              <xm:f>'Priority Measures'!J15:R15</xm:f>
              <xm:sqref>I15</xm:sqref>
            </x14:sparkline>
          </x14:sparklines>
        </x14:sparklineGroup>
        <x14:sparklineGroup manualMax="80" manualMin="72" displayEmptyCellsAs="gap" markers="1" displayHidden="1" minAxisType="custom" maxAxisType="custom" xr2:uid="{AF725EC6-21C9-F144-A10E-20ADBF905F17}">
          <x14:colorSeries rgb="FF376092"/>
          <x14:colorNegative rgb="FFD00000"/>
          <x14:colorAxis rgb="FF000000"/>
          <x14:colorMarkers rgb="FFD00000"/>
          <x14:colorFirst rgb="FFD00000"/>
          <x14:colorLast rgb="FFD00000"/>
          <x14:colorHigh rgb="FFD00000"/>
          <x14:colorLow rgb="FFD00000"/>
          <x14:sparklines>
            <x14:sparkline>
              <xm:f>'Priority Measures'!J14:Q14</xm:f>
              <xm:sqref>I14</xm:sqref>
            </x14:sparkline>
          </x14:sparklines>
        </x14:sparklineGroup>
        <x14:sparklineGroup manualMax="70" manualMin="58" displayEmptyCellsAs="gap" markers="1" displayHidden="1" minAxisType="custom" maxAxisType="custom" xr2:uid="{0103F818-97A3-4441-B4FA-8966607AD4EA}">
          <x14:colorSeries rgb="FF376092"/>
          <x14:colorNegative rgb="FFD00000"/>
          <x14:colorAxis rgb="FF000000"/>
          <x14:colorMarkers rgb="FFD00000"/>
          <x14:colorFirst rgb="FFD00000"/>
          <x14:colorLast rgb="FFD00000"/>
          <x14:colorHigh rgb="FFD00000"/>
          <x14:colorLow rgb="FFD00000"/>
          <x14:sparklines>
            <x14:sparkline>
              <xm:f>'Priority Measures'!J13:Q13</xm:f>
              <xm:sqref>I13</xm:sqref>
            </x14:sparkline>
          </x14:sparklines>
        </x14:sparklineGroup>
        <x14:sparklineGroup manualMax="43" manualMin="16" displayEmptyCellsAs="gap" markers="1" displayHidden="1" minAxisType="custom" maxAxisType="custom" xr2:uid="{49C8D46D-C31C-3441-9DE9-57EF1D5B3BB7}">
          <x14:colorSeries rgb="FF376092"/>
          <x14:colorNegative rgb="FFD00000"/>
          <x14:colorAxis rgb="FF000000"/>
          <x14:colorMarkers rgb="FFD00000"/>
          <x14:colorFirst rgb="FFD00000"/>
          <x14:colorLast rgb="FFD00000"/>
          <x14:colorHigh rgb="FFD00000"/>
          <x14:colorLow rgb="FFD00000"/>
          <x14:sparklines>
            <x14:sparkline>
              <xm:f>'Priority Measures'!J12:Q12</xm:f>
              <xm:sqref>I12</xm:sqref>
            </x14:sparkline>
          </x14:sparklines>
        </x14:sparklineGroup>
        <x14:sparklineGroup manualMax="32" manualMin="10" displayEmptyCellsAs="gap" markers="1" displayHidden="1" minAxisType="custom" maxAxisType="custom" xr2:uid="{76272F5C-6341-6540-A02C-0662E72C3B10}">
          <x14:colorSeries rgb="FF376092"/>
          <x14:colorNegative rgb="FFD00000"/>
          <x14:colorAxis rgb="FF000000"/>
          <x14:colorMarkers rgb="FFD00000"/>
          <x14:colorFirst rgb="FFD00000"/>
          <x14:colorLast rgb="FFD00000"/>
          <x14:colorHigh rgb="FFD00000"/>
          <x14:colorLow rgb="FFD00000"/>
          <x14:sparklines>
            <x14:sparkline>
              <xm:f>'Priority Measures'!J11:Q11</xm:f>
              <xm:sqref>I11</xm:sqref>
            </x14:sparkline>
          </x14:sparklines>
        </x14:sparklineGroup>
        <x14:sparklineGroup manualMax="89" manualMin="82" displayEmptyCellsAs="gap" markers="1" displayHidden="1" minAxisType="custom" maxAxisType="custom" xr2:uid="{CA6B8908-0480-0B40-BD06-CC43C29DE95A}">
          <x14:colorSeries rgb="FF376092"/>
          <x14:colorNegative rgb="FFD00000"/>
          <x14:colorAxis rgb="FF000000"/>
          <x14:colorMarkers rgb="FFD00000"/>
          <x14:colorFirst rgb="FFD00000"/>
          <x14:colorLast rgb="FFD00000"/>
          <x14:colorHigh rgb="FFD00000"/>
          <x14:colorLow rgb="FFD00000"/>
          <x14:sparklines>
            <x14:sparkline>
              <xm:f>'Priority Measures'!J10:R10</xm:f>
              <xm:sqref>I10</xm:sqref>
            </x14:sparkline>
          </x14:sparklines>
        </x14:sparklineGroup>
        <x14:sparklineGroup manualMax="90" manualMin="83" displayEmptyCellsAs="gap" markers="1" displayHidden="1" minAxisType="custom" maxAxisType="custom" xr2:uid="{CCEAD360-E91C-6547-A891-DEDB325E0B02}">
          <x14:colorSeries rgb="FF376092"/>
          <x14:colorNegative rgb="FFD00000"/>
          <x14:colorAxis rgb="FF000000"/>
          <x14:colorMarkers rgb="FFD00000"/>
          <x14:colorFirst rgb="FFD00000"/>
          <x14:colorLast rgb="FFD00000"/>
          <x14:colorHigh rgb="FFD00000"/>
          <x14:colorLow rgb="FFD00000"/>
          <x14:sparklines>
            <x14:sparkline>
              <xm:f>'Priority Measures'!J8:R8</xm:f>
              <xm:sqref>I8</xm:sqref>
            </x14:sparkline>
          </x14:sparklines>
        </x14:sparklineGroup>
        <x14:sparklineGroup manualMax="48" manualMin="43" displayEmptyCellsAs="gap" markers="1" displayHidden="1" minAxisType="custom" maxAxisType="custom" xr2:uid="{D28B21BA-4091-0946-B580-1831102EBF09}">
          <x14:colorSeries rgb="FF376092"/>
          <x14:colorNegative rgb="FFD00000"/>
          <x14:colorAxis rgb="FF000000"/>
          <x14:colorMarkers rgb="FFD00000"/>
          <x14:colorFirst rgb="FFD00000"/>
          <x14:colorLast rgb="FFD00000"/>
          <x14:colorHigh rgb="FFD00000"/>
          <x14:colorLow rgb="FFD00000"/>
          <x14:sparklines>
            <x14:sparkline>
              <xm:f>'Priority Measures'!J9:R9</xm:f>
              <xm:sqref>I9</xm:sqref>
            </x14:sparkline>
          </x14:sparklines>
        </x14:sparklineGroup>
        <x14:sparklineGroup displayEmptyCellsAs="gap" markers="1" displayHidden="1" minAxisType="group" maxAxisType="group" xr2:uid="{BCD89991-AC4C-0447-A9BD-633CDF54FEB3}">
          <x14:colorSeries rgb="FF376092"/>
          <x14:colorNegative rgb="FFD00000"/>
          <x14:colorAxis rgb="FF000000"/>
          <x14:colorMarkers rgb="FFD00000"/>
          <x14:colorFirst rgb="FFD00000"/>
          <x14:colorLast rgb="FFD00000"/>
          <x14:colorHigh rgb="FFD00000"/>
          <x14:colorLow rgb="FFD00000"/>
          <x14:sparklines>
            <x14:sparkline>
              <xm:f>'Priority Measures'!J7:R7</xm:f>
              <xm:sqref>I7</xm:sqref>
            </x14:sparkline>
          </x14:sparklines>
        </x14:sparklineGroup>
        <x14:sparklineGroup manualMax="70" manualMin="63" displayEmptyCellsAs="gap" markers="1" displayHidden="1" minAxisType="custom" maxAxisType="custom" xr2:uid="{5621FACF-D63B-6644-B629-549AA96B5E69}">
          <x14:colorSeries rgb="FF376092"/>
          <x14:colorNegative rgb="FFD00000"/>
          <x14:colorAxis rgb="FF000000"/>
          <x14:colorMarkers rgb="FFD00000"/>
          <x14:colorFirst rgb="FFD00000"/>
          <x14:colorLast rgb="FFD00000"/>
          <x14:colorHigh rgb="FFD00000"/>
          <x14:colorLow rgb="FFD00000"/>
          <x14:sparklines>
            <x14:sparkline>
              <xm:f>'Priority Measures'!J6:R6</xm:f>
              <xm:sqref>I6</xm:sqref>
            </x14:sparkline>
          </x14:sparklines>
        </x14:sparklineGroup>
        <x14:sparklineGroup manualMax="38" manualMin="33" displayEmptyCellsAs="gap" markers="1" displayHidden="1" minAxisType="custom" maxAxisType="custom" xr2:uid="{4A24F6FC-CFC1-CD47-B8DE-3D274ABA3792}">
          <x14:colorSeries rgb="FF376092"/>
          <x14:colorNegative rgb="FFD00000"/>
          <x14:colorAxis rgb="FF000000"/>
          <x14:colorMarkers rgb="FFD00000"/>
          <x14:colorFirst rgb="FFD00000"/>
          <x14:colorLast rgb="FFD00000"/>
          <x14:colorHigh rgb="FFD00000"/>
          <x14:colorLow rgb="FFD00000"/>
          <x14:sparklines>
            <x14:sparkline>
              <xm:f>'Priority Measures'!J5:R5</xm:f>
              <xm:sqref>I5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8"/>
  <sheetViews>
    <sheetView zoomScale="130" zoomScaleNormal="130" workbookViewId="0">
      <pane xSplit="2" ySplit="4" topLeftCell="F5" activePane="bottomRight" state="frozen"/>
      <selection pane="topRight" activeCell="C1" sqref="C1"/>
      <selection pane="bottomLeft" activeCell="A5" sqref="A5"/>
      <selection pane="bottomRight" activeCell="B7" sqref="B7"/>
    </sheetView>
  </sheetViews>
  <sheetFormatPr baseColWidth="10" defaultColWidth="8.83203125" defaultRowHeight="15" x14ac:dyDescent="0.2"/>
  <cols>
    <col min="1" max="1" width="33.5" style="4" customWidth="1"/>
    <col min="2" max="2" width="27.5" customWidth="1"/>
    <col min="3" max="3" width="19.5" customWidth="1"/>
    <col min="4" max="4" width="24.5" customWidth="1"/>
    <col min="5" max="5" width="17.1640625" customWidth="1"/>
    <col min="6" max="7" width="25.33203125" customWidth="1"/>
    <col min="8" max="8" width="27.33203125" customWidth="1"/>
    <col min="9" max="9" width="21.83203125" customWidth="1"/>
    <col min="10" max="16" width="9.1640625" hidden="1" customWidth="1"/>
    <col min="17" max="17" width="9.1640625" style="52" hidden="1" customWidth="1"/>
    <col min="18" max="18" width="9.1640625" hidden="1" customWidth="1"/>
    <col min="19" max="19" width="1.1640625" customWidth="1"/>
  </cols>
  <sheetData>
    <row r="1" spans="1:19" ht="17" x14ac:dyDescent="0.2">
      <c r="A1" s="6" t="s">
        <v>166</v>
      </c>
      <c r="H1" s="34"/>
      <c r="R1" s="52"/>
    </row>
    <row r="2" spans="1:19" x14ac:dyDescent="0.2">
      <c r="A2" s="31">
        <v>44203</v>
      </c>
      <c r="B2" s="52"/>
      <c r="R2" s="52"/>
    </row>
    <row r="3" spans="1:19" ht="16" thickBot="1" x14ac:dyDescent="0.25">
      <c r="B3" s="52"/>
      <c r="R3" s="52"/>
    </row>
    <row r="4" spans="1:19" ht="39" customHeight="1" thickBot="1" x14ac:dyDescent="0.25">
      <c r="A4" s="24" t="s">
        <v>0</v>
      </c>
      <c r="B4" s="3" t="s">
        <v>61</v>
      </c>
      <c r="C4" s="30" t="s">
        <v>62</v>
      </c>
      <c r="D4" s="3" t="s">
        <v>48</v>
      </c>
      <c r="E4" s="3" t="s">
        <v>98</v>
      </c>
      <c r="F4" s="3" t="s">
        <v>161</v>
      </c>
      <c r="G4" s="3" t="s">
        <v>162</v>
      </c>
      <c r="H4" s="3" t="s">
        <v>126</v>
      </c>
      <c r="I4" s="3" t="s">
        <v>163</v>
      </c>
      <c r="J4" s="1"/>
      <c r="K4" s="1"/>
      <c r="L4" s="1"/>
      <c r="M4" s="1"/>
      <c r="N4" s="1"/>
      <c r="O4" s="1"/>
      <c r="P4" s="25"/>
      <c r="Q4" s="53"/>
      <c r="R4" s="53"/>
      <c r="S4" s="23"/>
    </row>
    <row r="5" spans="1:19" ht="69" thickBot="1" x14ac:dyDescent="0.25">
      <c r="A5" s="5" t="s">
        <v>30</v>
      </c>
      <c r="B5" s="43" t="s">
        <v>114</v>
      </c>
      <c r="C5" s="50" t="s">
        <v>124</v>
      </c>
      <c r="D5" s="9" t="s">
        <v>1</v>
      </c>
      <c r="E5" s="10" t="s">
        <v>2</v>
      </c>
      <c r="F5" s="35" t="s">
        <v>92</v>
      </c>
      <c r="G5" s="35" t="s">
        <v>125</v>
      </c>
      <c r="H5" s="49" t="s">
        <v>127</v>
      </c>
      <c r="I5" s="12"/>
      <c r="J5" s="2">
        <v>55.8</v>
      </c>
      <c r="K5" s="2">
        <v>56.2</v>
      </c>
      <c r="L5" s="2">
        <v>56.1</v>
      </c>
      <c r="M5" s="2">
        <v>54.9</v>
      </c>
      <c r="N5" s="2">
        <v>55.3</v>
      </c>
      <c r="O5" s="2">
        <v>56.2</v>
      </c>
      <c r="P5" s="2">
        <v>56.8</v>
      </c>
      <c r="Q5" s="51">
        <v>55.6</v>
      </c>
      <c r="R5" s="2">
        <v>56.2</v>
      </c>
      <c r="S5" s="17">
        <f>O5-N5</f>
        <v>0.90000000000000568</v>
      </c>
    </row>
    <row r="6" spans="1:19" ht="28" customHeight="1" thickBot="1" x14ac:dyDescent="0.25">
      <c r="A6" s="91" t="s">
        <v>53</v>
      </c>
      <c r="B6" s="9" t="s">
        <v>63</v>
      </c>
      <c r="C6" s="48" t="s">
        <v>67</v>
      </c>
      <c r="D6" s="11" t="s">
        <v>6</v>
      </c>
      <c r="E6" s="78">
        <v>0.75</v>
      </c>
      <c r="F6" s="35" t="s">
        <v>93</v>
      </c>
      <c r="G6" s="35" t="s">
        <v>128</v>
      </c>
      <c r="H6" s="37" t="s">
        <v>131</v>
      </c>
      <c r="I6" s="12"/>
      <c r="J6" s="2">
        <v>34.700000000000003</v>
      </c>
      <c r="K6" s="2">
        <v>35.1</v>
      </c>
      <c r="L6" s="2">
        <v>34.6</v>
      </c>
      <c r="M6" s="2">
        <v>34.200000000000003</v>
      </c>
      <c r="N6" s="2">
        <v>33.9</v>
      </c>
      <c r="O6" s="2">
        <v>34.299999999999997</v>
      </c>
      <c r="P6" s="2">
        <v>34</v>
      </c>
      <c r="Q6" s="51">
        <v>33.700000000000003</v>
      </c>
      <c r="R6" s="2">
        <v>33.799999999999997</v>
      </c>
      <c r="S6" s="17">
        <f t="shared" ref="S6:S40" si="0">O6-N6</f>
        <v>0.39999999999999858</v>
      </c>
    </row>
    <row r="7" spans="1:19" ht="28" customHeight="1" thickBot="1" x14ac:dyDescent="0.25">
      <c r="A7" s="92"/>
      <c r="B7" s="7" t="s">
        <v>64</v>
      </c>
      <c r="C7" s="48" t="s">
        <v>68</v>
      </c>
      <c r="D7" s="7" t="s">
        <v>7</v>
      </c>
      <c r="E7" s="79"/>
      <c r="F7" s="38" t="s">
        <v>8</v>
      </c>
      <c r="G7" s="38" t="s">
        <v>129</v>
      </c>
      <c r="H7" s="27" t="s">
        <v>132</v>
      </c>
      <c r="I7" s="12"/>
      <c r="J7" s="2">
        <v>68.400000000000006</v>
      </c>
      <c r="K7" s="2">
        <v>69.2</v>
      </c>
      <c r="L7" s="2">
        <v>69.2</v>
      </c>
      <c r="M7" s="2">
        <v>68.599999999999994</v>
      </c>
      <c r="N7" s="2">
        <v>68.2</v>
      </c>
      <c r="O7" s="2">
        <v>67.8</v>
      </c>
      <c r="P7" s="51">
        <v>67.7</v>
      </c>
      <c r="Q7" s="51">
        <v>66.599999999999994</v>
      </c>
      <c r="R7" s="2">
        <v>66.099999999999994</v>
      </c>
      <c r="S7" s="17">
        <f t="shared" si="0"/>
        <v>-0.40000000000000568</v>
      </c>
    </row>
    <row r="8" spans="1:19" ht="28" customHeight="1" thickBot="1" x14ac:dyDescent="0.25">
      <c r="A8" s="93"/>
      <c r="B8" s="8" t="s">
        <v>65</v>
      </c>
      <c r="C8" s="48" t="s">
        <v>69</v>
      </c>
      <c r="D8" s="8" t="s">
        <v>9</v>
      </c>
      <c r="E8" s="80"/>
      <c r="F8" s="39" t="s">
        <v>94</v>
      </c>
      <c r="G8" s="39" t="s">
        <v>130</v>
      </c>
      <c r="H8" s="40" t="s">
        <v>133</v>
      </c>
      <c r="I8" s="12"/>
      <c r="J8" s="2">
        <v>58.4</v>
      </c>
      <c r="K8" s="2">
        <v>75.099999999999994</v>
      </c>
      <c r="L8" s="2">
        <v>62.1</v>
      </c>
      <c r="M8" s="2">
        <v>63.7</v>
      </c>
      <c r="N8" s="2">
        <v>59.8</v>
      </c>
      <c r="O8" s="2">
        <v>48.8</v>
      </c>
      <c r="P8" s="51">
        <v>60.8</v>
      </c>
      <c r="Q8" s="51">
        <v>44.7</v>
      </c>
      <c r="R8" s="2">
        <v>40.200000000000003</v>
      </c>
      <c r="S8" s="17">
        <f t="shared" si="0"/>
        <v>-11</v>
      </c>
    </row>
    <row r="9" spans="1:19" ht="45.75" customHeight="1" thickBot="1" x14ac:dyDescent="0.25">
      <c r="A9" s="91" t="s">
        <v>54</v>
      </c>
      <c r="B9" s="7" t="s">
        <v>66</v>
      </c>
      <c r="C9" s="15">
        <v>0.53200000000000003</v>
      </c>
      <c r="D9" s="7" t="s">
        <v>70</v>
      </c>
      <c r="E9" s="81" t="s">
        <v>3</v>
      </c>
      <c r="F9" s="38" t="s">
        <v>95</v>
      </c>
      <c r="G9" s="38" t="s">
        <v>167</v>
      </c>
      <c r="H9" s="27" t="s">
        <v>173</v>
      </c>
      <c r="I9" s="12"/>
      <c r="J9" s="22">
        <v>53.3</v>
      </c>
      <c r="K9" s="22">
        <v>53.2</v>
      </c>
      <c r="L9" s="22">
        <v>53.8</v>
      </c>
      <c r="M9" s="22">
        <v>52.9</v>
      </c>
      <c r="N9" s="22">
        <v>52.1</v>
      </c>
      <c r="O9" s="22">
        <v>51.3</v>
      </c>
      <c r="P9" s="22">
        <v>52</v>
      </c>
      <c r="Q9" s="22">
        <v>51.2</v>
      </c>
      <c r="R9" s="22">
        <v>52.4</v>
      </c>
      <c r="S9" s="17">
        <f t="shared" si="0"/>
        <v>-0.80000000000000426</v>
      </c>
    </row>
    <row r="10" spans="1:19" ht="60" customHeight="1" thickBot="1" x14ac:dyDescent="0.25">
      <c r="A10" s="93"/>
      <c r="B10" s="8" t="s">
        <v>4</v>
      </c>
      <c r="C10" s="15">
        <v>0.38300000000000001</v>
      </c>
      <c r="D10" s="8" t="s">
        <v>71</v>
      </c>
      <c r="E10" s="80"/>
      <c r="F10" s="39" t="s">
        <v>96</v>
      </c>
      <c r="G10" s="39" t="s">
        <v>168</v>
      </c>
      <c r="H10" s="27" t="s">
        <v>174</v>
      </c>
      <c r="I10" s="12"/>
      <c r="J10" s="22">
        <v>36.799999999999997</v>
      </c>
      <c r="K10" s="22">
        <v>36.9</v>
      </c>
      <c r="L10" s="22">
        <v>37.4</v>
      </c>
      <c r="M10" s="22">
        <v>37.1</v>
      </c>
      <c r="N10" s="22">
        <v>36.4</v>
      </c>
      <c r="O10" s="22">
        <v>36</v>
      </c>
      <c r="P10" s="22">
        <v>36.4</v>
      </c>
      <c r="Q10" s="22">
        <v>36.6</v>
      </c>
      <c r="R10" s="22">
        <v>37.799999999999997</v>
      </c>
      <c r="S10" s="17">
        <f t="shared" si="0"/>
        <v>-0.39999999999999858</v>
      </c>
    </row>
    <row r="11" spans="1:19" ht="82" thickBot="1" x14ac:dyDescent="0.25">
      <c r="A11" s="94" t="s">
        <v>55</v>
      </c>
      <c r="B11" s="41">
        <v>0.56999999999999995</v>
      </c>
      <c r="C11" s="44">
        <v>0.56899999999999995</v>
      </c>
      <c r="D11" s="9" t="s">
        <v>1</v>
      </c>
      <c r="E11" s="10" t="s">
        <v>2</v>
      </c>
      <c r="F11" s="41">
        <v>0.60199999999999998</v>
      </c>
      <c r="G11" s="41">
        <v>0.58699999999999997</v>
      </c>
      <c r="H11" s="45" t="s">
        <v>175</v>
      </c>
      <c r="I11" s="12"/>
      <c r="J11" s="22">
        <v>58.7</v>
      </c>
      <c r="K11" s="22">
        <v>58.1</v>
      </c>
      <c r="L11" s="22">
        <v>59</v>
      </c>
      <c r="M11" s="22">
        <v>58.5</v>
      </c>
      <c r="N11" s="22">
        <v>58.9</v>
      </c>
      <c r="O11" s="22">
        <v>58.7</v>
      </c>
      <c r="P11" s="22">
        <v>58.4</v>
      </c>
      <c r="Q11" s="22">
        <v>58.3</v>
      </c>
      <c r="R11" s="22">
        <v>57</v>
      </c>
      <c r="S11" s="17">
        <f t="shared" si="0"/>
        <v>-0.19999999999999574</v>
      </c>
    </row>
    <row r="12" spans="1:19" ht="18" customHeight="1" thickBot="1" x14ac:dyDescent="0.25">
      <c r="A12" s="92" t="s">
        <v>25</v>
      </c>
      <c r="B12" s="9" t="s">
        <v>49</v>
      </c>
      <c r="C12" s="15">
        <v>0.96899999999999997</v>
      </c>
      <c r="D12" s="11" t="s">
        <v>74</v>
      </c>
      <c r="E12" s="65" t="s">
        <v>75</v>
      </c>
      <c r="F12" s="42" t="s">
        <v>10</v>
      </c>
      <c r="G12" s="42" t="s">
        <v>169</v>
      </c>
      <c r="H12" s="55" t="s">
        <v>176</v>
      </c>
      <c r="I12" s="12"/>
      <c r="J12" s="22">
        <v>96.4</v>
      </c>
      <c r="K12" s="22">
        <v>96.1</v>
      </c>
      <c r="L12" s="22">
        <v>96.5</v>
      </c>
      <c r="M12" s="22">
        <v>97</v>
      </c>
      <c r="N12" s="22">
        <v>96.7</v>
      </c>
      <c r="O12" s="22">
        <v>97.2</v>
      </c>
      <c r="P12" s="22">
        <v>97.3</v>
      </c>
      <c r="Q12" s="22">
        <v>97.4</v>
      </c>
      <c r="R12" s="22">
        <v>97.6</v>
      </c>
      <c r="S12" s="17">
        <f t="shared" si="0"/>
        <v>0.5</v>
      </c>
    </row>
    <row r="13" spans="1:19" ht="21" customHeight="1" thickBot="1" x14ac:dyDescent="0.25">
      <c r="A13" s="92"/>
      <c r="B13" s="7" t="s">
        <v>72</v>
      </c>
      <c r="C13" s="15">
        <v>0.89</v>
      </c>
      <c r="D13" s="7" t="s">
        <v>11</v>
      </c>
      <c r="E13" s="66"/>
      <c r="F13" s="38" t="s">
        <v>97</v>
      </c>
      <c r="G13" s="38" t="s">
        <v>170</v>
      </c>
      <c r="H13" s="56" t="s">
        <v>177</v>
      </c>
      <c r="I13" s="12"/>
      <c r="J13" s="22">
        <v>87.4</v>
      </c>
      <c r="K13" s="22">
        <v>87.3</v>
      </c>
      <c r="L13" s="22">
        <v>87.5</v>
      </c>
      <c r="M13" s="22">
        <v>87.8</v>
      </c>
      <c r="N13" s="22">
        <v>86.7</v>
      </c>
      <c r="O13" s="22">
        <v>87.5</v>
      </c>
      <c r="P13" s="22">
        <v>87.8</v>
      </c>
      <c r="Q13" s="22">
        <v>89</v>
      </c>
      <c r="R13" s="22">
        <v>89.4</v>
      </c>
      <c r="S13" s="17">
        <f t="shared" si="0"/>
        <v>0.79999999999999716</v>
      </c>
    </row>
    <row r="14" spans="1:19" ht="18.75" customHeight="1" thickBot="1" x14ac:dyDescent="0.25">
      <c r="A14" s="92"/>
      <c r="B14" s="7" t="s">
        <v>73</v>
      </c>
      <c r="C14" s="15">
        <v>0.92900000000000005</v>
      </c>
      <c r="D14" s="7" t="s">
        <v>12</v>
      </c>
      <c r="E14" s="66"/>
      <c r="F14" s="38" t="s">
        <v>13</v>
      </c>
      <c r="G14" s="38" t="s">
        <v>171</v>
      </c>
      <c r="H14" s="56" t="s">
        <v>178</v>
      </c>
      <c r="I14" s="12"/>
      <c r="J14" s="22">
        <v>91.5</v>
      </c>
      <c r="K14" s="22">
        <v>91.5</v>
      </c>
      <c r="L14" s="22">
        <v>91.6</v>
      </c>
      <c r="M14" s="22">
        <v>91.8</v>
      </c>
      <c r="N14" s="22">
        <v>92</v>
      </c>
      <c r="O14" s="22">
        <v>91.7</v>
      </c>
      <c r="P14" s="22">
        <v>92</v>
      </c>
      <c r="Q14" s="22">
        <v>92.4</v>
      </c>
      <c r="R14" s="22">
        <v>92.8</v>
      </c>
      <c r="S14" s="17">
        <f t="shared" si="0"/>
        <v>-0.29999999999999716</v>
      </c>
    </row>
    <row r="15" spans="1:19" ht="22.5" customHeight="1" thickBot="1" x14ac:dyDescent="0.25">
      <c r="A15" s="93"/>
      <c r="B15" s="8" t="s">
        <v>50</v>
      </c>
      <c r="C15" s="15">
        <v>0.92400000000000004</v>
      </c>
      <c r="D15" s="8" t="s">
        <v>14</v>
      </c>
      <c r="E15" s="67"/>
      <c r="F15" s="39" t="s">
        <v>15</v>
      </c>
      <c r="G15" s="39" t="s">
        <v>172</v>
      </c>
      <c r="H15" s="57" t="s">
        <v>179</v>
      </c>
      <c r="I15" s="12"/>
      <c r="J15" s="22">
        <v>92.4</v>
      </c>
      <c r="K15" s="22">
        <v>92.4</v>
      </c>
      <c r="L15" s="22">
        <v>92.5</v>
      </c>
      <c r="M15" s="22">
        <v>92.5</v>
      </c>
      <c r="N15" s="22">
        <v>92.7</v>
      </c>
      <c r="O15" s="22">
        <v>93</v>
      </c>
      <c r="P15" s="22">
        <v>93</v>
      </c>
      <c r="Q15" s="22">
        <v>93.1</v>
      </c>
      <c r="R15" s="22">
        <v>93.2</v>
      </c>
      <c r="S15" s="17">
        <f t="shared" si="0"/>
        <v>0.29999999999999716</v>
      </c>
    </row>
    <row r="16" spans="1:19" ht="85" thickBot="1" x14ac:dyDescent="0.25">
      <c r="A16" s="95" t="s">
        <v>26</v>
      </c>
      <c r="B16" s="15">
        <v>0.85</v>
      </c>
      <c r="C16" s="15">
        <v>0.84499999999999997</v>
      </c>
      <c r="D16" s="15">
        <v>0.86599999999999999</v>
      </c>
      <c r="E16" s="33" t="s">
        <v>3</v>
      </c>
      <c r="F16" s="44">
        <v>0.85499999999999998</v>
      </c>
      <c r="G16" s="44">
        <v>0.85799999999999998</v>
      </c>
      <c r="H16" s="45" t="s">
        <v>180</v>
      </c>
      <c r="I16" s="12"/>
      <c r="J16" s="22">
        <v>85.7</v>
      </c>
      <c r="K16" s="22">
        <v>86.2</v>
      </c>
      <c r="L16" s="22">
        <v>85.2</v>
      </c>
      <c r="M16" s="22">
        <v>84.7</v>
      </c>
      <c r="N16" s="22">
        <v>84.5</v>
      </c>
      <c r="O16" s="22">
        <v>85</v>
      </c>
      <c r="P16" s="22">
        <v>85.6</v>
      </c>
      <c r="Q16" s="22">
        <v>85.5</v>
      </c>
      <c r="R16" s="22">
        <v>85</v>
      </c>
      <c r="S16" s="17">
        <f t="shared" si="0"/>
        <v>0.5</v>
      </c>
    </row>
    <row r="17" spans="1:19" ht="111" thickBot="1" x14ac:dyDescent="0.25">
      <c r="A17" s="94" t="s">
        <v>27</v>
      </c>
      <c r="B17" s="44">
        <v>0.45</v>
      </c>
      <c r="C17" s="44">
        <v>0.438</v>
      </c>
      <c r="D17" s="14" t="s">
        <v>1</v>
      </c>
      <c r="E17" s="10" t="s">
        <v>2</v>
      </c>
      <c r="F17" s="44">
        <v>0.49199999999999999</v>
      </c>
      <c r="G17" s="44">
        <v>0.48799999999999999</v>
      </c>
      <c r="H17" s="45" t="s">
        <v>181</v>
      </c>
      <c r="I17" s="12"/>
      <c r="J17" s="22">
        <v>44.7</v>
      </c>
      <c r="K17" s="22">
        <v>45.6</v>
      </c>
      <c r="L17" s="22">
        <v>47</v>
      </c>
      <c r="M17" s="22">
        <v>45.6</v>
      </c>
      <c r="N17" s="22">
        <v>46.3</v>
      </c>
      <c r="O17" s="22">
        <v>45.5</v>
      </c>
      <c r="P17" s="22">
        <v>45.6</v>
      </c>
      <c r="Q17" s="22">
        <v>46.1</v>
      </c>
      <c r="R17" s="22">
        <v>45</v>
      </c>
      <c r="S17" s="17">
        <f t="shared" si="0"/>
        <v>-0.79999999999999716</v>
      </c>
    </row>
    <row r="18" spans="1:19" ht="81.75" customHeight="1" thickBot="1" x14ac:dyDescent="0.25">
      <c r="A18" s="94" t="s">
        <v>28</v>
      </c>
      <c r="B18" s="15">
        <v>0.83199999999999996</v>
      </c>
      <c r="C18" s="15">
        <v>0.84799999999999998</v>
      </c>
      <c r="D18" s="15">
        <v>0.86199999999999999</v>
      </c>
      <c r="E18" s="33" t="s">
        <v>3</v>
      </c>
      <c r="F18" s="26">
        <v>0.86199999999999999</v>
      </c>
      <c r="G18" s="26">
        <v>0.84399999999999997</v>
      </c>
      <c r="H18" s="45" t="s">
        <v>182</v>
      </c>
      <c r="I18" s="12"/>
      <c r="J18" s="22">
        <v>85.1</v>
      </c>
      <c r="K18" s="22">
        <v>85.8</v>
      </c>
      <c r="L18" s="22">
        <v>86</v>
      </c>
      <c r="M18" s="22">
        <v>86.8</v>
      </c>
      <c r="N18" s="22">
        <v>85.2</v>
      </c>
      <c r="O18" s="22">
        <v>83.8</v>
      </c>
      <c r="P18" s="22">
        <v>84.1</v>
      </c>
      <c r="Q18" s="22">
        <v>84</v>
      </c>
      <c r="R18" s="22">
        <v>83.2</v>
      </c>
      <c r="S18" s="17">
        <f t="shared" si="0"/>
        <v>-1.4000000000000057</v>
      </c>
    </row>
    <row r="19" spans="1:19" ht="68.25" customHeight="1" thickBot="1" x14ac:dyDescent="0.25">
      <c r="A19" s="92" t="s">
        <v>29</v>
      </c>
      <c r="B19" s="44" t="s">
        <v>115</v>
      </c>
      <c r="C19" s="44">
        <v>0.20200000000000001</v>
      </c>
      <c r="D19" s="69" t="s">
        <v>1</v>
      </c>
      <c r="E19" s="71" t="s">
        <v>2</v>
      </c>
      <c r="F19" s="38" t="s">
        <v>99</v>
      </c>
      <c r="G19" s="38" t="s">
        <v>134</v>
      </c>
      <c r="H19" s="49" t="s">
        <v>136</v>
      </c>
      <c r="I19" s="12"/>
      <c r="J19" s="2">
        <v>11.4</v>
      </c>
      <c r="K19" s="2">
        <v>11.7</v>
      </c>
      <c r="L19" s="2">
        <v>12.7</v>
      </c>
      <c r="M19" s="2">
        <v>13.8</v>
      </c>
      <c r="N19" s="2">
        <v>15.3</v>
      </c>
      <c r="O19" s="2">
        <v>18.7</v>
      </c>
      <c r="P19" s="2">
        <v>24.5</v>
      </c>
      <c r="Q19" s="22">
        <v>29.5</v>
      </c>
      <c r="R19" s="22">
        <v>35</v>
      </c>
      <c r="S19" s="17">
        <f t="shared" si="0"/>
        <v>3.3999999999999986</v>
      </c>
    </row>
    <row r="20" spans="1:19" ht="57" customHeight="1" thickBot="1" x14ac:dyDescent="0.25">
      <c r="A20" s="93"/>
      <c r="B20" s="40" t="s">
        <v>116</v>
      </c>
      <c r="C20" s="44">
        <v>0.30199999999999999</v>
      </c>
      <c r="D20" s="70"/>
      <c r="E20" s="72"/>
      <c r="F20" s="39" t="s">
        <v>100</v>
      </c>
      <c r="G20" s="39" t="s">
        <v>135</v>
      </c>
      <c r="H20" s="49" t="s">
        <v>137</v>
      </c>
      <c r="I20" s="12"/>
      <c r="J20" s="2">
        <v>17.899999999999999</v>
      </c>
      <c r="K20" s="2">
        <v>18.5</v>
      </c>
      <c r="L20" s="2">
        <v>20.399999999999999</v>
      </c>
      <c r="M20" s="2">
        <v>22.6</v>
      </c>
      <c r="N20" s="2">
        <v>24.1</v>
      </c>
      <c r="O20" s="2">
        <v>28.6</v>
      </c>
      <c r="P20" s="2">
        <v>34.1</v>
      </c>
      <c r="Q20" s="22">
        <v>39.4</v>
      </c>
      <c r="R20" s="22">
        <v>44.2</v>
      </c>
      <c r="S20" s="17">
        <f t="shared" si="0"/>
        <v>4.5</v>
      </c>
    </row>
    <row r="21" spans="1:19" ht="62.25" customHeight="1" thickBot="1" x14ac:dyDescent="0.25">
      <c r="A21" s="91" t="s">
        <v>31</v>
      </c>
      <c r="B21" s="27" t="s">
        <v>117</v>
      </c>
      <c r="C21" s="44">
        <v>0.56599999999999995</v>
      </c>
      <c r="D21" s="69" t="s">
        <v>1</v>
      </c>
      <c r="E21" s="71" t="s">
        <v>2</v>
      </c>
      <c r="F21" s="38" t="s">
        <v>101</v>
      </c>
      <c r="G21" s="38" t="s">
        <v>138</v>
      </c>
      <c r="H21" s="49" t="s">
        <v>140</v>
      </c>
      <c r="I21" s="12"/>
      <c r="J21" s="2">
        <v>67.5</v>
      </c>
      <c r="K21" s="2">
        <v>66</v>
      </c>
      <c r="L21" s="2">
        <v>65.8</v>
      </c>
      <c r="M21" s="2">
        <v>67.3</v>
      </c>
      <c r="N21" s="2">
        <v>67.8</v>
      </c>
      <c r="O21" s="2">
        <v>64.900000000000006</v>
      </c>
      <c r="P21" s="2">
        <v>63.2</v>
      </c>
      <c r="Q21" s="22">
        <v>62.3</v>
      </c>
      <c r="R21" s="22">
        <v>62</v>
      </c>
      <c r="S21" s="17">
        <f t="shared" si="0"/>
        <v>-2.8999999999999915</v>
      </c>
    </row>
    <row r="22" spans="1:19" ht="60" customHeight="1" thickBot="1" x14ac:dyDescent="0.25">
      <c r="A22" s="93"/>
      <c r="B22" s="40" t="s">
        <v>118</v>
      </c>
      <c r="C22" s="44">
        <v>0.68799999999999994</v>
      </c>
      <c r="D22" s="70"/>
      <c r="E22" s="72"/>
      <c r="F22" s="39" t="s">
        <v>102</v>
      </c>
      <c r="G22" s="39" t="s">
        <v>139</v>
      </c>
      <c r="H22" s="49" t="s">
        <v>141</v>
      </c>
      <c r="I22" s="12"/>
      <c r="J22" s="2">
        <v>79.400000000000006</v>
      </c>
      <c r="K22" s="2">
        <v>78</v>
      </c>
      <c r="L22" s="2">
        <v>77.599999999999994</v>
      </c>
      <c r="M22" s="2">
        <v>77.8</v>
      </c>
      <c r="N22" s="2">
        <v>78.099999999999994</v>
      </c>
      <c r="O22" s="2">
        <v>76.3</v>
      </c>
      <c r="P22" s="2">
        <v>75.099999999999994</v>
      </c>
      <c r="Q22" s="22">
        <v>74.099999999999994</v>
      </c>
      <c r="R22" s="22">
        <v>73.5</v>
      </c>
      <c r="S22" s="17">
        <f t="shared" si="0"/>
        <v>-1.7999999999999972</v>
      </c>
    </row>
    <row r="23" spans="1:19" ht="60.75" customHeight="1" thickBot="1" x14ac:dyDescent="0.25">
      <c r="A23" s="91" t="s">
        <v>52</v>
      </c>
      <c r="B23" s="27" t="s">
        <v>119</v>
      </c>
      <c r="C23" s="44">
        <v>0.50700000000000001</v>
      </c>
      <c r="D23" s="69" t="s">
        <v>1</v>
      </c>
      <c r="E23" s="71" t="s">
        <v>2</v>
      </c>
      <c r="F23" s="38" t="s">
        <v>103</v>
      </c>
      <c r="G23" s="38" t="s">
        <v>142</v>
      </c>
      <c r="H23" s="75" t="s">
        <v>123</v>
      </c>
      <c r="I23" s="12"/>
      <c r="J23" s="51">
        <v>65.099999999999994</v>
      </c>
      <c r="K23" s="51">
        <v>65.7</v>
      </c>
      <c r="L23" s="51">
        <v>67.599999999999994</v>
      </c>
      <c r="M23" s="51">
        <v>64.900000000000006</v>
      </c>
      <c r="N23" s="51">
        <v>63.4</v>
      </c>
      <c r="O23" s="51">
        <v>60</v>
      </c>
      <c r="P23" s="51">
        <v>60.4</v>
      </c>
      <c r="Q23" s="22">
        <v>60</v>
      </c>
      <c r="R23" s="22">
        <v>57.2</v>
      </c>
      <c r="S23" s="17">
        <f t="shared" si="0"/>
        <v>-3.3999999999999986</v>
      </c>
    </row>
    <row r="24" spans="1:19" ht="48.75" customHeight="1" thickBot="1" x14ac:dyDescent="0.25">
      <c r="A24" s="93"/>
      <c r="B24" s="40" t="s">
        <v>120</v>
      </c>
      <c r="C24" s="44">
        <v>0.70799999999999996</v>
      </c>
      <c r="D24" s="70"/>
      <c r="E24" s="72"/>
      <c r="F24" s="39" t="s">
        <v>104</v>
      </c>
      <c r="G24" s="39" t="s">
        <v>143</v>
      </c>
      <c r="H24" s="77"/>
      <c r="I24" s="12"/>
      <c r="J24" s="2">
        <v>84.9</v>
      </c>
      <c r="K24" s="2">
        <v>83.4</v>
      </c>
      <c r="L24" s="2">
        <v>84.2</v>
      </c>
      <c r="M24" s="2">
        <v>82.6</v>
      </c>
      <c r="N24" s="2">
        <v>81.5</v>
      </c>
      <c r="O24" s="2">
        <v>77.7</v>
      </c>
      <c r="P24" s="2">
        <v>77.900000000000006</v>
      </c>
      <c r="Q24" s="22">
        <v>78.099999999999994</v>
      </c>
      <c r="R24" s="22">
        <v>76.900000000000006</v>
      </c>
      <c r="S24" s="17">
        <f t="shared" si="0"/>
        <v>-3.7999999999999972</v>
      </c>
    </row>
    <row r="25" spans="1:19" ht="98" thickBot="1" x14ac:dyDescent="0.25">
      <c r="A25" s="96" t="s">
        <v>32</v>
      </c>
      <c r="B25" s="26">
        <v>0.38300000000000001</v>
      </c>
      <c r="C25" s="15">
        <v>0.35199999999999998</v>
      </c>
      <c r="D25" s="16">
        <v>0.38600000000000001</v>
      </c>
      <c r="E25" s="32">
        <v>0.75</v>
      </c>
      <c r="F25" s="45" t="s">
        <v>5</v>
      </c>
      <c r="G25" s="45" t="s">
        <v>1</v>
      </c>
      <c r="H25" s="45" t="s">
        <v>1</v>
      </c>
      <c r="I25" s="12"/>
      <c r="J25" s="22">
        <v>37.4</v>
      </c>
      <c r="K25" s="2">
        <v>37.4</v>
      </c>
      <c r="L25" s="2">
        <v>36.700000000000003</v>
      </c>
      <c r="M25" s="2">
        <v>37.9</v>
      </c>
      <c r="N25" s="2">
        <v>36.700000000000003</v>
      </c>
      <c r="O25" s="2">
        <v>37.9</v>
      </c>
      <c r="P25" s="2">
        <v>35.200000000000003</v>
      </c>
      <c r="Q25" s="22">
        <v>37.6</v>
      </c>
      <c r="R25" s="22">
        <v>38.299999999999997</v>
      </c>
      <c r="S25" s="17">
        <f t="shared" si="0"/>
        <v>1.1999999999999957</v>
      </c>
    </row>
    <row r="26" spans="1:19" ht="34.5" customHeight="1" thickBot="1" x14ac:dyDescent="0.25">
      <c r="A26" s="92" t="s">
        <v>56</v>
      </c>
      <c r="B26" s="7" t="s">
        <v>76</v>
      </c>
      <c r="C26" s="15">
        <v>0.66600000000000004</v>
      </c>
      <c r="D26" s="7" t="s">
        <v>16</v>
      </c>
      <c r="E26" s="65" t="s">
        <v>75</v>
      </c>
      <c r="F26" s="38" t="s">
        <v>105</v>
      </c>
      <c r="G26" s="38" t="s">
        <v>17</v>
      </c>
      <c r="H26" s="76" t="s">
        <v>146</v>
      </c>
      <c r="I26" s="12"/>
      <c r="J26" s="2">
        <v>69.599999999999994</v>
      </c>
      <c r="K26" s="2">
        <v>70.599999999999994</v>
      </c>
      <c r="L26" s="2">
        <v>70</v>
      </c>
      <c r="M26" s="2">
        <v>70.900000000000006</v>
      </c>
      <c r="N26" s="2">
        <v>71.7</v>
      </c>
      <c r="O26" s="2">
        <v>71.599999999999994</v>
      </c>
      <c r="P26" s="2">
        <v>71</v>
      </c>
      <c r="Q26" s="22">
        <v>70.8</v>
      </c>
      <c r="R26" s="22">
        <v>71.599999999999994</v>
      </c>
      <c r="S26" s="17">
        <f t="shared" si="0"/>
        <v>-0.10000000000000853</v>
      </c>
    </row>
    <row r="27" spans="1:19" ht="30.75" customHeight="1" thickBot="1" x14ac:dyDescent="0.25">
      <c r="A27" s="92"/>
      <c r="B27" s="7" t="s">
        <v>77</v>
      </c>
      <c r="C27" s="15">
        <v>0.502</v>
      </c>
      <c r="D27" s="7" t="s">
        <v>18</v>
      </c>
      <c r="E27" s="66"/>
      <c r="F27" s="38" t="s">
        <v>106</v>
      </c>
      <c r="G27" s="38" t="s">
        <v>144</v>
      </c>
      <c r="H27" s="76"/>
      <c r="I27" s="12"/>
      <c r="J27" s="2">
        <v>48.8</v>
      </c>
      <c r="K27" s="2">
        <v>49</v>
      </c>
      <c r="L27" s="2">
        <v>49.1</v>
      </c>
      <c r="M27" s="2">
        <v>49.9</v>
      </c>
      <c r="N27" s="2">
        <v>50.9</v>
      </c>
      <c r="O27" s="2">
        <v>51.9</v>
      </c>
      <c r="P27" s="2">
        <v>52</v>
      </c>
      <c r="Q27" s="22">
        <v>52.7</v>
      </c>
      <c r="R27" s="22">
        <v>53.1</v>
      </c>
      <c r="S27" s="17">
        <f t="shared" si="0"/>
        <v>1</v>
      </c>
    </row>
    <row r="28" spans="1:19" ht="33.75" customHeight="1" thickBot="1" x14ac:dyDescent="0.25">
      <c r="A28" s="93"/>
      <c r="B28" s="8" t="s">
        <v>46</v>
      </c>
      <c r="C28" s="15">
        <v>0.372</v>
      </c>
      <c r="D28" s="8" t="s">
        <v>78</v>
      </c>
      <c r="E28" s="67"/>
      <c r="F28" s="39" t="s">
        <v>107</v>
      </c>
      <c r="G28" s="39" t="s">
        <v>145</v>
      </c>
      <c r="H28" s="77"/>
      <c r="I28" s="12"/>
      <c r="J28" s="2">
        <v>27.8</v>
      </c>
      <c r="K28" s="2">
        <v>19.399999999999999</v>
      </c>
      <c r="L28" s="2">
        <v>18.399999999999999</v>
      </c>
      <c r="M28" s="2">
        <v>27.1</v>
      </c>
      <c r="N28" s="2">
        <v>31.7</v>
      </c>
      <c r="O28" s="2">
        <v>31.3</v>
      </c>
      <c r="P28" s="2">
        <v>27.7</v>
      </c>
      <c r="Q28" s="22">
        <v>32.5</v>
      </c>
      <c r="R28" s="22">
        <v>33.299999999999997</v>
      </c>
      <c r="S28" s="17">
        <f t="shared" si="0"/>
        <v>-0.39999999999999858</v>
      </c>
    </row>
    <row r="29" spans="1:19" ht="99" customHeight="1" thickBot="1" x14ac:dyDescent="0.25">
      <c r="A29" s="94" t="s">
        <v>33</v>
      </c>
      <c r="B29" s="26">
        <v>0.14299999999999999</v>
      </c>
      <c r="C29" s="15">
        <v>0.17699999999999999</v>
      </c>
      <c r="D29" s="16">
        <v>0.19700000000000001</v>
      </c>
      <c r="E29" s="29" t="s">
        <v>75</v>
      </c>
      <c r="F29" s="26">
        <v>0.16800000000000001</v>
      </c>
      <c r="G29" s="26">
        <v>0.14000000000000001</v>
      </c>
      <c r="H29" s="45" t="s">
        <v>147</v>
      </c>
      <c r="I29" s="12"/>
      <c r="J29" s="2">
        <v>20</v>
      </c>
      <c r="K29" s="2">
        <v>19.100000000000001</v>
      </c>
      <c r="L29" s="2">
        <v>18.399999999999999</v>
      </c>
      <c r="M29" s="2">
        <v>17.7</v>
      </c>
      <c r="N29" s="2">
        <v>17.100000000000001</v>
      </c>
      <c r="O29" s="2">
        <v>16.8</v>
      </c>
      <c r="P29" s="2">
        <v>16.2</v>
      </c>
      <c r="Q29" s="22">
        <v>15.1</v>
      </c>
      <c r="R29" s="22">
        <v>14.3</v>
      </c>
      <c r="S29" s="17">
        <f t="shared" si="0"/>
        <v>-0.30000000000000071</v>
      </c>
    </row>
    <row r="30" spans="1:19" ht="53.25" customHeight="1" thickBot="1" x14ac:dyDescent="0.25">
      <c r="A30" s="92" t="s">
        <v>34</v>
      </c>
      <c r="B30" s="27" t="s">
        <v>79</v>
      </c>
      <c r="C30" s="48">
        <v>34.799999999999997</v>
      </c>
      <c r="D30" s="7" t="s">
        <v>19</v>
      </c>
      <c r="E30" s="66" t="s">
        <v>75</v>
      </c>
      <c r="F30" s="38" t="s">
        <v>108</v>
      </c>
      <c r="G30" s="38" t="s">
        <v>148</v>
      </c>
      <c r="H30" s="27" t="s">
        <v>150</v>
      </c>
      <c r="I30" s="12"/>
      <c r="J30" s="2">
        <v>33.700000000000003</v>
      </c>
      <c r="K30" s="2">
        <v>33.799999999999997</v>
      </c>
      <c r="L30" s="2">
        <v>34.200000000000003</v>
      </c>
      <c r="M30" s="2">
        <v>34.299999999999997</v>
      </c>
      <c r="N30" s="2">
        <v>34.299999999999997</v>
      </c>
      <c r="O30" s="2">
        <v>34.4</v>
      </c>
      <c r="P30" s="2">
        <v>34.1</v>
      </c>
      <c r="Q30" s="22">
        <v>33.9</v>
      </c>
      <c r="R30" s="22">
        <v>32.9</v>
      </c>
      <c r="S30" s="17">
        <f t="shared" si="0"/>
        <v>0.10000000000000142</v>
      </c>
    </row>
    <row r="31" spans="1:19" ht="51" customHeight="1" thickBot="1" x14ac:dyDescent="0.25">
      <c r="A31" s="92"/>
      <c r="B31" s="28" t="s">
        <v>80</v>
      </c>
      <c r="C31" s="48">
        <v>16.399999999999999</v>
      </c>
      <c r="D31" s="8" t="s">
        <v>20</v>
      </c>
      <c r="E31" s="66"/>
      <c r="F31" s="46" t="s">
        <v>109</v>
      </c>
      <c r="G31" s="46" t="s">
        <v>149</v>
      </c>
      <c r="H31" s="27" t="s">
        <v>151</v>
      </c>
      <c r="I31" s="12"/>
      <c r="J31" s="2">
        <v>15.4</v>
      </c>
      <c r="K31" s="2">
        <v>15.2</v>
      </c>
      <c r="L31" s="2">
        <v>14.9</v>
      </c>
      <c r="M31" s="2">
        <v>14.6</v>
      </c>
      <c r="N31" s="2">
        <v>14.1</v>
      </c>
      <c r="O31" s="2">
        <v>14.1</v>
      </c>
      <c r="P31" s="2">
        <v>13.8</v>
      </c>
      <c r="Q31" s="22">
        <v>13.5</v>
      </c>
      <c r="R31" s="22">
        <v>12.9</v>
      </c>
      <c r="S31" s="17">
        <f t="shared" si="0"/>
        <v>0</v>
      </c>
    </row>
    <row r="32" spans="1:19" ht="45" customHeight="1" thickBot="1" x14ac:dyDescent="0.25">
      <c r="A32" s="92" t="s">
        <v>57</v>
      </c>
      <c r="B32" s="7" t="s">
        <v>81</v>
      </c>
      <c r="C32" s="15">
        <v>8.0000000000000002E-3</v>
      </c>
      <c r="D32" s="7" t="s">
        <v>21</v>
      </c>
      <c r="E32" s="81" t="s">
        <v>3</v>
      </c>
      <c r="F32" s="38" t="s">
        <v>21</v>
      </c>
      <c r="G32" s="38" t="s">
        <v>21</v>
      </c>
      <c r="H32" s="75" t="s">
        <v>154</v>
      </c>
      <c r="I32" s="12"/>
      <c r="J32" s="2">
        <v>0.6</v>
      </c>
      <c r="K32" s="2">
        <v>0.7</v>
      </c>
      <c r="L32" s="2">
        <v>0.6</v>
      </c>
      <c r="M32" s="2">
        <v>0.6</v>
      </c>
      <c r="N32" s="2">
        <v>0.6</v>
      </c>
      <c r="O32" s="2">
        <v>0.6</v>
      </c>
      <c r="P32" s="2">
        <v>0.6</v>
      </c>
      <c r="Q32" s="22">
        <v>0.6</v>
      </c>
      <c r="R32" s="22">
        <v>0.7</v>
      </c>
      <c r="S32" s="17">
        <f t="shared" si="0"/>
        <v>0</v>
      </c>
    </row>
    <row r="33" spans="1:19" ht="36" customHeight="1" thickBot="1" x14ac:dyDescent="0.25">
      <c r="A33" s="92"/>
      <c r="B33" s="7" t="s">
        <v>82</v>
      </c>
      <c r="C33" s="15">
        <v>6.0999999999999999E-2</v>
      </c>
      <c r="D33" s="7" t="s">
        <v>84</v>
      </c>
      <c r="E33" s="79"/>
      <c r="F33" s="38" t="s">
        <v>110</v>
      </c>
      <c r="G33" s="38" t="s">
        <v>152</v>
      </c>
      <c r="H33" s="76"/>
      <c r="I33" s="12"/>
      <c r="J33" s="2">
        <v>4.4000000000000004</v>
      </c>
      <c r="K33" s="2">
        <v>4.5999999999999996</v>
      </c>
      <c r="L33" s="2">
        <v>4.7</v>
      </c>
      <c r="M33" s="2">
        <v>4.9000000000000004</v>
      </c>
      <c r="N33" s="2">
        <v>5</v>
      </c>
      <c r="O33" s="2">
        <v>5.2</v>
      </c>
      <c r="P33" s="2">
        <v>5.4</v>
      </c>
      <c r="Q33" s="22">
        <v>5.6</v>
      </c>
      <c r="R33" s="22">
        <v>5.7</v>
      </c>
      <c r="S33" s="17">
        <f t="shared" si="0"/>
        <v>0.20000000000000018</v>
      </c>
    </row>
    <row r="34" spans="1:19" ht="39" customHeight="1" thickBot="1" x14ac:dyDescent="0.25">
      <c r="A34" s="93"/>
      <c r="B34" s="8" t="s">
        <v>83</v>
      </c>
      <c r="C34" s="15">
        <v>1.2999999999999999E-2</v>
      </c>
      <c r="D34" s="8" t="s">
        <v>51</v>
      </c>
      <c r="E34" s="80"/>
      <c r="F34" s="39" t="s">
        <v>122</v>
      </c>
      <c r="G34" s="39" t="s">
        <v>153</v>
      </c>
      <c r="H34" s="77"/>
      <c r="I34" s="12"/>
      <c r="J34" s="2">
        <v>0.9</v>
      </c>
      <c r="K34" s="2">
        <v>0.8</v>
      </c>
      <c r="L34" s="2">
        <v>0.8</v>
      </c>
      <c r="M34" s="2">
        <v>0.8</v>
      </c>
      <c r="N34" s="2">
        <v>1.7</v>
      </c>
      <c r="O34" s="2">
        <v>1.7</v>
      </c>
      <c r="P34" s="2">
        <v>1.8</v>
      </c>
      <c r="Q34" s="22">
        <v>0.9</v>
      </c>
      <c r="R34" s="22">
        <v>2.9</v>
      </c>
      <c r="S34" s="17">
        <f t="shared" si="0"/>
        <v>0</v>
      </c>
    </row>
    <row r="35" spans="1:19" ht="95" thickBot="1" x14ac:dyDescent="0.25">
      <c r="A35" s="94" t="s">
        <v>59</v>
      </c>
      <c r="B35" s="15">
        <v>0.13500000000000001</v>
      </c>
      <c r="C35" s="15">
        <v>0.13800000000000001</v>
      </c>
      <c r="D35" s="15">
        <v>0.126</v>
      </c>
      <c r="E35" s="33" t="s">
        <v>3</v>
      </c>
      <c r="F35" s="41">
        <v>0.127</v>
      </c>
      <c r="G35" s="41">
        <v>0.13300000000000001</v>
      </c>
      <c r="H35" s="36" t="s">
        <v>155</v>
      </c>
      <c r="I35" s="54"/>
      <c r="J35" s="2">
        <v>12.8</v>
      </c>
      <c r="K35" s="2">
        <v>13.3</v>
      </c>
      <c r="L35" s="2">
        <v>13.2</v>
      </c>
      <c r="M35" s="2">
        <v>13.3</v>
      </c>
      <c r="N35" s="2">
        <v>12.9</v>
      </c>
      <c r="O35" s="2">
        <v>13.2</v>
      </c>
      <c r="P35" s="2">
        <v>12.9</v>
      </c>
      <c r="Q35" s="22">
        <v>13</v>
      </c>
      <c r="R35" s="22">
        <v>13.5</v>
      </c>
      <c r="S35" s="17">
        <f t="shared" si="0"/>
        <v>0.29999999999999893</v>
      </c>
    </row>
    <row r="36" spans="1:19" ht="111" thickBot="1" x14ac:dyDescent="0.25">
      <c r="A36" s="95" t="s">
        <v>35</v>
      </c>
      <c r="B36" s="26">
        <v>0.81699999999999995</v>
      </c>
      <c r="C36" s="50">
        <v>84.1</v>
      </c>
      <c r="D36" s="18" t="s">
        <v>1</v>
      </c>
      <c r="E36" s="10" t="s">
        <v>2</v>
      </c>
      <c r="F36" s="47">
        <v>0.83</v>
      </c>
      <c r="G36" s="47">
        <v>0.83299999999999996</v>
      </c>
      <c r="H36" s="36" t="s">
        <v>156</v>
      </c>
      <c r="I36" s="12"/>
      <c r="J36" s="2">
        <v>81.5</v>
      </c>
      <c r="K36" s="2">
        <v>81.5</v>
      </c>
      <c r="L36" s="2">
        <v>83.5</v>
      </c>
      <c r="M36" s="2">
        <v>81.7</v>
      </c>
      <c r="N36" s="2">
        <v>81.5</v>
      </c>
      <c r="O36" s="2">
        <v>82.8</v>
      </c>
      <c r="P36" s="2">
        <v>83.1</v>
      </c>
      <c r="Q36" s="22">
        <v>81.900000000000006</v>
      </c>
      <c r="R36" s="22">
        <v>81.7</v>
      </c>
      <c r="S36" s="17">
        <f t="shared" si="0"/>
        <v>1.2999999999999972</v>
      </c>
    </row>
    <row r="37" spans="1:19" ht="36" customHeight="1" thickBot="1" x14ac:dyDescent="0.25">
      <c r="A37" s="92" t="s">
        <v>60</v>
      </c>
      <c r="B37" s="7" t="s">
        <v>85</v>
      </c>
      <c r="C37" s="48" t="s">
        <v>89</v>
      </c>
      <c r="D37" s="7" t="s">
        <v>87</v>
      </c>
      <c r="E37" s="65" t="s">
        <v>75</v>
      </c>
      <c r="F37" s="38" t="s">
        <v>111</v>
      </c>
      <c r="G37" s="38" t="s">
        <v>157</v>
      </c>
      <c r="H37" s="75" t="s">
        <v>159</v>
      </c>
      <c r="I37" s="12"/>
      <c r="J37" s="2">
        <v>33.299999999999997</v>
      </c>
      <c r="K37" s="2">
        <v>30.7</v>
      </c>
      <c r="L37" s="2">
        <v>29.1</v>
      </c>
      <c r="M37" s="2">
        <v>28.7</v>
      </c>
      <c r="N37" s="2">
        <v>29.3</v>
      </c>
      <c r="O37" s="2">
        <v>32.200000000000003</v>
      </c>
      <c r="P37" s="2">
        <v>32.799999999999997</v>
      </c>
      <c r="Q37" s="22">
        <v>31.2</v>
      </c>
      <c r="R37" s="22">
        <v>31.2</v>
      </c>
      <c r="S37" s="17">
        <f t="shared" si="0"/>
        <v>2.9000000000000021</v>
      </c>
    </row>
    <row r="38" spans="1:19" ht="34.5" customHeight="1" thickBot="1" x14ac:dyDescent="0.25">
      <c r="A38" s="92"/>
      <c r="B38" s="7" t="s">
        <v>86</v>
      </c>
      <c r="C38" s="48" t="s">
        <v>90</v>
      </c>
      <c r="D38" s="7" t="s">
        <v>88</v>
      </c>
      <c r="E38" s="66"/>
      <c r="F38" s="38" t="s">
        <v>112</v>
      </c>
      <c r="G38" s="38" t="s">
        <v>158</v>
      </c>
      <c r="H38" s="76"/>
      <c r="I38" s="12"/>
      <c r="J38" s="2">
        <v>29.1</v>
      </c>
      <c r="K38" s="2">
        <v>30</v>
      </c>
      <c r="L38" s="2">
        <v>30.8</v>
      </c>
      <c r="M38" s="2">
        <v>32.1</v>
      </c>
      <c r="N38" s="2">
        <v>32.700000000000003</v>
      </c>
      <c r="O38" s="2">
        <v>35.6</v>
      </c>
      <c r="P38" s="2">
        <v>37.299999999999997</v>
      </c>
      <c r="Q38" s="22">
        <v>38.9</v>
      </c>
      <c r="R38" s="22">
        <v>40.1</v>
      </c>
      <c r="S38" s="17">
        <f t="shared" si="0"/>
        <v>2.8999999999999986</v>
      </c>
    </row>
    <row r="39" spans="1:19" ht="37.5" customHeight="1" thickBot="1" x14ac:dyDescent="0.25">
      <c r="A39" s="93"/>
      <c r="B39" s="8" t="s">
        <v>22</v>
      </c>
      <c r="C39" s="48" t="s">
        <v>91</v>
      </c>
      <c r="D39" s="8" t="s">
        <v>22</v>
      </c>
      <c r="E39" s="67"/>
      <c r="F39" s="39" t="s">
        <v>23</v>
      </c>
      <c r="G39" s="39" t="s">
        <v>22</v>
      </c>
      <c r="H39" s="77"/>
      <c r="I39" s="12"/>
      <c r="J39" s="2">
        <v>0</v>
      </c>
      <c r="K39" s="2">
        <v>20</v>
      </c>
      <c r="L39" s="2">
        <v>25</v>
      </c>
      <c r="M39" s="2">
        <v>16.7</v>
      </c>
      <c r="N39" s="2">
        <v>40</v>
      </c>
      <c r="O39" s="2">
        <v>20</v>
      </c>
      <c r="P39" s="2">
        <v>33.299999999999997</v>
      </c>
      <c r="Q39" s="22">
        <v>0</v>
      </c>
      <c r="R39" s="22">
        <v>0</v>
      </c>
      <c r="S39" s="17">
        <f t="shared" si="0"/>
        <v>-20</v>
      </c>
    </row>
    <row r="40" spans="1:19" ht="66" customHeight="1" thickBot="1" x14ac:dyDescent="0.25">
      <c r="A40" s="91" t="s">
        <v>36</v>
      </c>
      <c r="B40" s="27" t="s">
        <v>121</v>
      </c>
      <c r="C40" s="44">
        <v>0.58599999999999997</v>
      </c>
      <c r="D40" s="69" t="s">
        <v>1</v>
      </c>
      <c r="E40" s="71" t="s">
        <v>2</v>
      </c>
      <c r="F40" s="38" t="s">
        <v>113</v>
      </c>
      <c r="G40" s="38" t="s">
        <v>158</v>
      </c>
      <c r="H40" s="73" t="s">
        <v>160</v>
      </c>
      <c r="I40" s="12"/>
      <c r="J40" s="2">
        <v>45.1</v>
      </c>
      <c r="K40" s="2">
        <v>47.5</v>
      </c>
      <c r="L40" s="2">
        <v>49.8</v>
      </c>
      <c r="M40" s="2">
        <v>52.3</v>
      </c>
      <c r="N40" s="2">
        <v>55</v>
      </c>
      <c r="O40" s="2">
        <v>58.4</v>
      </c>
      <c r="P40" s="2">
        <v>59.1</v>
      </c>
      <c r="Q40" s="22">
        <v>61</v>
      </c>
      <c r="R40" s="22">
        <v>62.2</v>
      </c>
      <c r="S40" s="17">
        <f t="shared" si="0"/>
        <v>3.3999999999999986</v>
      </c>
    </row>
    <row r="41" spans="1:19" ht="57" customHeight="1" thickBot="1" x14ac:dyDescent="0.25">
      <c r="A41" s="93"/>
      <c r="B41" s="40" t="s">
        <v>22</v>
      </c>
      <c r="C41" s="26">
        <v>0.17399999999999999</v>
      </c>
      <c r="D41" s="70"/>
      <c r="E41" s="72"/>
      <c r="F41" s="39" t="s">
        <v>24</v>
      </c>
      <c r="G41" s="39" t="s">
        <v>22</v>
      </c>
      <c r="H41" s="74"/>
      <c r="I41" s="13"/>
      <c r="K41" s="2">
        <v>100</v>
      </c>
      <c r="L41" s="2">
        <v>100</v>
      </c>
      <c r="M41" s="2">
        <v>50</v>
      </c>
      <c r="N41" s="2">
        <v>100</v>
      </c>
      <c r="O41" s="2">
        <v>100</v>
      </c>
      <c r="P41" s="2">
        <v>100</v>
      </c>
      <c r="Q41" s="22">
        <v>0</v>
      </c>
      <c r="S41" s="17">
        <f>P41-O41</f>
        <v>0</v>
      </c>
    </row>
    <row r="42" spans="1:19" x14ac:dyDescent="0.2">
      <c r="A42" s="97"/>
    </row>
    <row r="43" spans="1:19" x14ac:dyDescent="0.2">
      <c r="A43" s="98" t="s">
        <v>37</v>
      </c>
    </row>
    <row r="44" spans="1:19" ht="29.25" customHeight="1" x14ac:dyDescent="0.2">
      <c r="A44" s="99" t="s">
        <v>58</v>
      </c>
      <c r="B44" s="64"/>
      <c r="C44" s="64"/>
      <c r="D44" s="64"/>
      <c r="E44" s="64"/>
      <c r="F44" s="64"/>
      <c r="G44" s="64"/>
      <c r="H44" s="64"/>
      <c r="I44" s="64"/>
    </row>
    <row r="45" spans="1:19" ht="31.5" customHeight="1" x14ac:dyDescent="0.2">
      <c r="A45" s="99" t="s">
        <v>42</v>
      </c>
      <c r="B45" s="64"/>
      <c r="C45" s="64"/>
      <c r="D45" s="64"/>
      <c r="E45" s="64"/>
      <c r="F45" s="64"/>
      <c r="G45" s="64"/>
      <c r="H45" s="64"/>
      <c r="I45" s="64"/>
    </row>
    <row r="46" spans="1:19" x14ac:dyDescent="0.2">
      <c r="A46" s="99" t="s">
        <v>164</v>
      </c>
      <c r="B46" s="64"/>
      <c r="C46" s="64"/>
      <c r="D46" s="64"/>
      <c r="E46" s="64"/>
      <c r="F46" s="64"/>
      <c r="G46" s="64"/>
      <c r="H46" s="64"/>
      <c r="I46" s="64"/>
    </row>
    <row r="47" spans="1:19" ht="43.5" customHeight="1" x14ac:dyDescent="0.2">
      <c r="A47" s="99" t="s">
        <v>165</v>
      </c>
      <c r="B47" s="64"/>
      <c r="C47" s="64"/>
      <c r="D47" s="64"/>
      <c r="E47" s="64"/>
      <c r="F47" s="64"/>
      <c r="G47" s="64"/>
      <c r="H47" s="64"/>
      <c r="I47" s="64"/>
    </row>
    <row r="48" spans="1:19" x14ac:dyDescent="0.2">
      <c r="A48" s="100" t="s">
        <v>38</v>
      </c>
    </row>
    <row r="49" spans="1:9" x14ac:dyDescent="0.2">
      <c r="A49" s="100" t="s">
        <v>39</v>
      </c>
    </row>
    <row r="50" spans="1:9" x14ac:dyDescent="0.2">
      <c r="A50" s="101" t="s">
        <v>40</v>
      </c>
    </row>
    <row r="51" spans="1:9" x14ac:dyDescent="0.2">
      <c r="A51" s="101" t="s">
        <v>43</v>
      </c>
    </row>
    <row r="52" spans="1:9" x14ac:dyDescent="0.2">
      <c r="A52" s="101" t="s">
        <v>44</v>
      </c>
    </row>
    <row r="53" spans="1:9" x14ac:dyDescent="0.2">
      <c r="A53" s="101" t="s">
        <v>45</v>
      </c>
    </row>
    <row r="54" spans="1:9" x14ac:dyDescent="0.2">
      <c r="A54" s="101" t="s">
        <v>41</v>
      </c>
    </row>
    <row r="55" spans="1:9" ht="31.5" customHeight="1" x14ac:dyDescent="0.2">
      <c r="A55" s="102" t="s">
        <v>47</v>
      </c>
      <c r="B55" s="68"/>
      <c r="C55" s="68"/>
      <c r="D55" s="68"/>
      <c r="E55" s="68"/>
      <c r="F55" s="68"/>
      <c r="G55" s="68"/>
      <c r="H55" s="68"/>
      <c r="I55" s="68"/>
    </row>
    <row r="56" spans="1:9" x14ac:dyDescent="0.2">
      <c r="A56" s="97"/>
    </row>
    <row r="57" spans="1:9" x14ac:dyDescent="0.2">
      <c r="A57" s="97"/>
    </row>
    <row r="58" spans="1:9" x14ac:dyDescent="0.2">
      <c r="A58" s="97"/>
    </row>
  </sheetData>
  <mergeCells count="36">
    <mergeCell ref="E6:E8"/>
    <mergeCell ref="A6:A8"/>
    <mergeCell ref="A9:A10"/>
    <mergeCell ref="A30:A31"/>
    <mergeCell ref="A32:A34"/>
    <mergeCell ref="D19:D20"/>
    <mergeCell ref="E19:E20"/>
    <mergeCell ref="D21:D22"/>
    <mergeCell ref="E21:E22"/>
    <mergeCell ref="E12:E15"/>
    <mergeCell ref="E9:E10"/>
    <mergeCell ref="E30:E31"/>
    <mergeCell ref="E32:E34"/>
    <mergeCell ref="E26:E28"/>
    <mergeCell ref="D23:D24"/>
    <mergeCell ref="E23:E24"/>
    <mergeCell ref="H32:H34"/>
    <mergeCell ref="H26:H28"/>
    <mergeCell ref="H23:H24"/>
    <mergeCell ref="A37:A39"/>
    <mergeCell ref="A40:A41"/>
    <mergeCell ref="A12:A15"/>
    <mergeCell ref="A19:A20"/>
    <mergeCell ref="A21:A22"/>
    <mergeCell ref="A23:A24"/>
    <mergeCell ref="A26:A28"/>
    <mergeCell ref="A47:I47"/>
    <mergeCell ref="A46:I46"/>
    <mergeCell ref="E37:E39"/>
    <mergeCell ref="A44:I44"/>
    <mergeCell ref="A55:I55"/>
    <mergeCell ref="D40:D41"/>
    <mergeCell ref="E40:E41"/>
    <mergeCell ref="H40:H41"/>
    <mergeCell ref="H37:H39"/>
    <mergeCell ref="A45:I45"/>
  </mergeCells>
  <hyperlinks>
    <hyperlink ref="A45" r:id="rId1" location="collapse_1_dsrip" display="collapse_1_dsrip" xr:uid="{00000000-0004-0000-0000-000000000000}"/>
  </hyperlinks>
  <pageMargins left="0.15" right="0.15" top="0.5" bottom="0.5" header="0.3" footer="0.3"/>
  <pageSetup paperSize="5" orientation="landscape" r:id="rId2"/>
  <extLst>
    <ext xmlns:x14="http://schemas.microsoft.com/office/spreadsheetml/2009/9/main" uri="{05C60535-1F16-4fd2-B633-F4F36F0B64E0}">
      <x14:sparklineGroups xmlns:xm="http://schemas.microsoft.com/office/excel/2006/main">
        <x14:sparklineGroup manualMax="39" manualMin="35" displayEmptyCellsAs="gap" markers="1" displayHidden="1" minAxisType="custom" maxAxisType="custom" xr2:uid="{00000000-0003-0000-0000-000021000000}">
          <x14:colorSeries rgb="FF376092"/>
          <x14:colorNegative rgb="FFD00000"/>
          <x14:colorAxis rgb="FF000000"/>
          <x14:colorMarkers rgb="FFD00000"/>
          <x14:colorFirst rgb="FFD00000"/>
          <x14:colorLast rgb="FFD00000"/>
          <x14:colorHigh rgb="FFD00000"/>
          <x14:colorLow rgb="FFD00000"/>
          <x14:sparklines>
            <x14:sparkline>
              <xm:f>'All measures'!J10:R10</xm:f>
              <xm:sqref>I10</xm:sqref>
            </x14:sparkline>
          </x14:sparklines>
        </x14:sparklineGroup>
        <x14:sparklineGroup manualMax="65" manualMin="53" displayEmptyCellsAs="gap" markers="1" displayHidden="1" minAxisType="custom" maxAxisType="custom" xr2:uid="{00000000-0003-0000-0000-000020000000}">
          <x14:colorSeries rgb="FF376092"/>
          <x14:colorNegative rgb="FFD00000"/>
          <x14:colorAxis rgb="FF000000"/>
          <x14:colorMarkers rgb="FFD00000"/>
          <x14:colorFirst rgb="FFD00000"/>
          <x14:colorLast rgb="FFD00000"/>
          <x14:colorHigh rgb="FFD00000"/>
          <x14:colorLow rgb="FFD00000"/>
          <x14:sparklines>
            <x14:sparkline>
              <xm:f>'All measures'!J11:Q11</xm:f>
              <xm:sqref>I11</xm:sqref>
            </x14:sparkline>
          </x14:sparklines>
        </x14:sparklineGroup>
        <x14:sparklineGroup manualMax="7" manualMin="0" displayEmptyCellsAs="gap" markers="1" displayHidden="1" minAxisType="custom" maxAxisType="custom" xr2:uid="{00000000-0003-0000-0000-00001F000000}">
          <x14:colorSeries rgb="FF376092"/>
          <x14:colorNegative rgb="FFD00000"/>
          <x14:colorAxis rgb="FF000000"/>
          <x14:colorMarkers rgb="FFD00000"/>
          <x14:colorFirst rgb="FFD00000"/>
          <x14:colorLast rgb="FFD00000"/>
          <x14:colorHigh rgb="FFD00000"/>
          <x14:colorLow rgb="FFD00000"/>
          <x14:sparklines>
            <x14:sparkline>
              <xm:f>'All measures'!J32:R32</xm:f>
              <xm:sqref>I32</xm:sqref>
            </x14:sparkline>
            <x14:sparkline>
              <xm:f>'All measures'!J33:R33</xm:f>
              <xm:sqref>I33</xm:sqref>
            </x14:sparkline>
            <x14:sparkline>
              <xm:f>'All measures'!J34:R34</xm:f>
              <xm:sqref>I34</xm:sqref>
            </x14:sparkline>
          </x14:sparklines>
        </x14:sparklineGroup>
        <x14:sparklineGroup manualMax="38" manualMin="33" displayEmptyCellsAs="gap" markers="1" displayHidden="1" minAxisType="custom" maxAxisType="custom" xr2:uid="{00000000-0003-0000-0000-00001E000000}">
          <x14:colorSeries rgb="FF376092"/>
          <x14:colorNegative rgb="FFD00000"/>
          <x14:colorAxis rgb="FF000000"/>
          <x14:colorMarkers rgb="FFD00000"/>
          <x14:colorFirst rgb="FFD00000"/>
          <x14:colorLast rgb="FFD00000"/>
          <x14:colorHigh rgb="FFD00000"/>
          <x14:colorLow rgb="FFD00000"/>
          <x14:sparklines>
            <x14:sparkline>
              <xm:f>'All measures'!J6:R6</xm:f>
              <xm:sqref>I6</xm:sqref>
            </x14:sparkline>
          </x14:sparklines>
        </x14:sparklineGroup>
        <x14:sparklineGroup manualMax="70" manualMin="63" displayEmptyCellsAs="gap" markers="1" displayHidden="1" minAxisType="custom" maxAxisType="custom" xr2:uid="{00000000-0003-0000-0000-00001D000000}">
          <x14:colorSeries rgb="FF376092"/>
          <x14:colorNegative rgb="FFD00000"/>
          <x14:colorAxis rgb="FF000000"/>
          <x14:colorMarkers rgb="FFD00000"/>
          <x14:colorFirst rgb="FFD00000"/>
          <x14:colorLast rgb="FFD00000"/>
          <x14:colorHigh rgb="FFD00000"/>
          <x14:colorLow rgb="FFD00000"/>
          <x14:sparklines>
            <x14:sparkline>
              <xm:f>'All measures'!J7:R7</xm:f>
              <xm:sqref>I7</xm:sqref>
            </x14:sparkline>
          </x14:sparklines>
        </x14:sparklineGroup>
        <x14:sparklineGroup displayEmptyCellsAs="gap" markers="1" displayHidden="1" minAxisType="group" maxAxisType="group" xr2:uid="{00000000-0003-0000-0000-00001C000000}">
          <x14:colorSeries rgb="FF376092"/>
          <x14:colorNegative rgb="FFD00000"/>
          <x14:colorAxis rgb="FF000000"/>
          <x14:colorMarkers rgb="FFD00000"/>
          <x14:colorFirst rgb="FFD00000"/>
          <x14:colorLast rgb="FFD00000"/>
          <x14:colorHigh rgb="FFD00000"/>
          <x14:colorLow rgb="FFD00000"/>
          <x14:sparklines>
            <x14:sparkline>
              <xm:f>'All measures'!J8:R8</xm:f>
              <xm:sqref>I8</xm:sqref>
            </x14:sparkline>
          </x14:sparklines>
        </x14:sparklineGroup>
        <x14:sparklineGroup manualMax="54" manualMin="51" displayEmptyCellsAs="gap" markers="1" displayHidden="1" minAxisType="custom" maxAxisType="custom" xr2:uid="{00000000-0003-0000-0000-00001B000000}">
          <x14:colorSeries rgb="FF376092"/>
          <x14:colorNegative rgb="FFD00000"/>
          <x14:colorAxis rgb="FF000000"/>
          <x14:colorMarkers rgb="FFD00000"/>
          <x14:colorFirst rgb="FFD00000"/>
          <x14:colorLast rgb="FFD00000"/>
          <x14:colorHigh rgb="FFD00000"/>
          <x14:colorLow rgb="FFD00000"/>
          <x14:sparklines>
            <x14:sparkline>
              <xm:f>'All measures'!J9:R9</xm:f>
              <xm:sqref>I9</xm:sqref>
            </x14:sparkline>
          </x14:sparklines>
        </x14:sparklineGroup>
        <x14:sparklineGroup manualMax="60" manualMin="50" displayEmptyCellsAs="gap" markers="1" displayHidden="1" minAxisType="custom" maxAxisType="custom" xr2:uid="{00000000-0003-0000-0000-00001A000000}">
          <x14:colorSeries rgb="FF376092"/>
          <x14:colorNegative rgb="FFD00000"/>
          <x14:colorAxis rgb="FF000000"/>
          <x14:colorMarkers rgb="FFD00000"/>
          <x14:colorFirst rgb="FFD00000"/>
          <x14:colorLast rgb="FFD00000"/>
          <x14:colorHigh rgb="FFD00000"/>
          <x14:colorLow rgb="FFD00000"/>
          <x14:sparklines>
            <x14:sparkline>
              <xm:f>'All measures'!J5:Q5</xm:f>
              <xm:sqref>I5</xm:sqref>
            </x14:sparkline>
          </x14:sparklines>
        </x14:sparklineGroup>
        <x14:sparklineGroup manualMax="48" manualMin="43" displayEmptyCellsAs="gap" markers="1" displayHidden="1" minAxisType="custom" maxAxisType="custom" xr2:uid="{441E82EE-1BCA-45E1-80C4-62B252622C74}">
          <x14:colorSeries rgb="FF376092"/>
          <x14:colorNegative rgb="FFD00000"/>
          <x14:colorAxis rgb="FF000000"/>
          <x14:colorMarkers rgb="FFD00000"/>
          <x14:colorFirst rgb="FFD00000"/>
          <x14:colorLast rgb="FFD00000"/>
          <x14:colorHigh rgb="FFD00000"/>
          <x14:colorLow rgb="FFD00000"/>
          <x14:sparklines>
            <x14:sparkline>
              <xm:f>'All measures'!J17:R17</xm:f>
              <xm:sqref>I17</xm:sqref>
            </x14:sparkline>
          </x14:sparklines>
        </x14:sparklineGroup>
        <x14:sparklineGroup manualMax="90" manualMin="83" displayEmptyCellsAs="gap" markers="1" displayHidden="1" minAxisType="custom" maxAxisType="custom" xr2:uid="{F6B8A3C6-E1F5-44AA-89D2-07DBF917EA22}">
          <x14:colorSeries rgb="FF376092"/>
          <x14:colorNegative rgb="FFD00000"/>
          <x14:colorAxis rgb="FF000000"/>
          <x14:colorMarkers rgb="FFD00000"/>
          <x14:colorFirst rgb="FFD00000"/>
          <x14:colorLast rgb="FFD00000"/>
          <x14:colorHigh rgb="FFD00000"/>
          <x14:colorLow rgb="FFD00000"/>
          <x14:sparklines>
            <x14:sparkline>
              <xm:f>'All measures'!J16:R16</xm:f>
              <xm:sqref>I16</xm:sqref>
            </x14:sparkline>
          </x14:sparklines>
        </x14:sparklineGroup>
        <x14:sparklineGroup manualMax="89" manualMin="82" displayEmptyCellsAs="gap" markers="1" displayHidden="1" minAxisType="custom" maxAxisType="custom" xr2:uid="{6B1C3288-7D43-45E5-A2EE-96F232390B15}">
          <x14:colorSeries rgb="FF376092"/>
          <x14:colorNegative rgb="FFD00000"/>
          <x14:colorAxis rgb="FF000000"/>
          <x14:colorMarkers rgb="FFD00000"/>
          <x14:colorFirst rgb="FFD00000"/>
          <x14:colorLast rgb="FFD00000"/>
          <x14:colorHigh rgb="FFD00000"/>
          <x14:colorLow rgb="FFD00000"/>
          <x14:sparklines>
            <x14:sparkline>
              <xm:f>'All measures'!J18:R18</xm:f>
              <xm:sqref>I18</xm:sqref>
            </x14:sparkline>
          </x14:sparklines>
        </x14:sparklineGroup>
        <x14:sparklineGroup manualMax="32" manualMin="10" displayEmptyCellsAs="gap" markers="1" displayHidden="1" minAxisType="custom" maxAxisType="custom" xr2:uid="{00000000-0003-0000-0000-000016000000}">
          <x14:colorSeries rgb="FF376092"/>
          <x14:colorNegative rgb="FFD00000"/>
          <x14:colorAxis rgb="FF000000"/>
          <x14:colorMarkers rgb="FFD00000"/>
          <x14:colorFirst rgb="FFD00000"/>
          <x14:colorLast rgb="FFD00000"/>
          <x14:colorHigh rgb="FFD00000"/>
          <x14:colorLow rgb="FFD00000"/>
          <x14:sparklines>
            <x14:sparkline>
              <xm:f>'All measures'!J19:Q19</xm:f>
              <xm:sqref>I19</xm:sqref>
            </x14:sparkline>
          </x14:sparklines>
        </x14:sparklineGroup>
        <x14:sparklineGroup manualMax="43" manualMin="16" displayEmptyCellsAs="gap" markers="1" displayHidden="1" minAxisType="custom" maxAxisType="custom" xr2:uid="{00000000-0003-0000-0000-000015000000}">
          <x14:colorSeries rgb="FF376092"/>
          <x14:colorNegative rgb="FFD00000"/>
          <x14:colorAxis rgb="FF000000"/>
          <x14:colorMarkers rgb="FFD00000"/>
          <x14:colorFirst rgb="FFD00000"/>
          <x14:colorLast rgb="FFD00000"/>
          <x14:colorHigh rgb="FFD00000"/>
          <x14:colorLow rgb="FFD00000"/>
          <x14:sparklines>
            <x14:sparkline>
              <xm:f>'All measures'!J20:Q20</xm:f>
              <xm:sqref>I20</xm:sqref>
            </x14:sparkline>
          </x14:sparklines>
        </x14:sparklineGroup>
        <x14:sparklineGroup manualMax="70" manualMin="58" displayEmptyCellsAs="gap" markers="1" displayHidden="1" minAxisType="custom" maxAxisType="custom" xr2:uid="{00000000-0003-0000-0000-000014000000}">
          <x14:colorSeries rgb="FF376092"/>
          <x14:colorNegative rgb="FFD00000"/>
          <x14:colorAxis rgb="FF000000"/>
          <x14:colorMarkers rgb="FFD00000"/>
          <x14:colorFirst rgb="FFD00000"/>
          <x14:colorLast rgb="FFD00000"/>
          <x14:colorHigh rgb="FFD00000"/>
          <x14:colorLow rgb="FFD00000"/>
          <x14:sparklines>
            <x14:sparkline>
              <xm:f>'All measures'!J21:Q21</xm:f>
              <xm:sqref>I21</xm:sqref>
            </x14:sparkline>
          </x14:sparklines>
        </x14:sparklineGroup>
        <x14:sparklineGroup manualMax="80" manualMin="72" displayEmptyCellsAs="gap" markers="1" displayHidden="1" minAxisType="custom" maxAxisType="custom" xr2:uid="{00000000-0003-0000-0000-000013000000}">
          <x14:colorSeries rgb="FF376092"/>
          <x14:colorNegative rgb="FFD00000"/>
          <x14:colorAxis rgb="FF000000"/>
          <x14:colorMarkers rgb="FFD00000"/>
          <x14:colorFirst rgb="FFD00000"/>
          <x14:colorLast rgb="FFD00000"/>
          <x14:colorHigh rgb="FFD00000"/>
          <x14:colorLow rgb="FFD00000"/>
          <x14:sparklines>
            <x14:sparkline>
              <xm:f>'All measures'!J22:Q22</xm:f>
              <xm:sqref>I22</xm:sqref>
            </x14:sparkline>
          </x14:sparklines>
        </x14:sparklineGroup>
        <x14:sparklineGroup manualMax="69" manualMin="56" displayEmptyCellsAs="gap" markers="1" displayHidden="1" minAxisType="custom" maxAxisType="custom" xr2:uid="{00000000-0003-0000-0000-000012000000}">
          <x14:colorSeries rgb="FF376092"/>
          <x14:colorNegative rgb="FFD00000"/>
          <x14:colorAxis rgb="FF000000"/>
          <x14:colorMarkers rgb="FFD00000"/>
          <x14:colorFirst rgb="FFD00000"/>
          <x14:colorLast rgb="FFD00000"/>
          <x14:colorHigh rgb="FFD00000"/>
          <x14:colorLow rgb="FFD00000"/>
          <x14:sparklines>
            <x14:sparkline>
              <xm:f>'All measures'!J23:R23</xm:f>
              <xm:sqref>I23</xm:sqref>
            </x14:sparkline>
          </x14:sparklines>
        </x14:sparklineGroup>
        <x14:sparklineGroup manualMax="89" manualMin="75" displayEmptyCellsAs="gap" markers="1" displayHidden="1" minAxisType="custom" maxAxisType="custom" xr2:uid="{00000000-0003-0000-0000-000011000000}">
          <x14:colorSeries rgb="FF376092"/>
          <x14:colorNegative rgb="FFD00000"/>
          <x14:colorAxis rgb="FF000000"/>
          <x14:colorMarkers rgb="FFD00000"/>
          <x14:colorFirst rgb="FFD00000"/>
          <x14:colorLast rgb="FFD00000"/>
          <x14:colorHigh rgb="FFD00000"/>
          <x14:colorLow rgb="FFD00000"/>
          <x14:sparklines>
            <x14:sparkline>
              <xm:f>'All measures'!J24:R24</xm:f>
              <xm:sqref>I24</xm:sqref>
            </x14:sparkline>
          </x14:sparklines>
        </x14:sparklineGroup>
        <x14:sparklineGroup manualMax="43" manualMin="34" displayEmptyCellsAs="gap" markers="1" displayHidden="1" minAxisType="custom" maxAxisType="custom" xr2:uid="{00000000-0003-0000-0000-000010000000}">
          <x14:colorSeries rgb="FF376092"/>
          <x14:colorNegative rgb="FFD00000"/>
          <x14:colorAxis rgb="FF000000"/>
          <x14:colorMarkers rgb="FFD00000"/>
          <x14:colorFirst rgb="FFD00000"/>
          <x14:colorLast rgb="FFD00000"/>
          <x14:colorHigh rgb="FFD00000"/>
          <x14:colorLow rgb="FFD00000"/>
          <x14:sparklines>
            <x14:sparkline>
              <xm:f>'All measures'!J25:R25</xm:f>
              <xm:sqref>I25</xm:sqref>
            </x14:sparkline>
          </x14:sparklines>
        </x14:sparklineGroup>
        <x14:sparklineGroup manualMax="75" manualMin="67" displayEmptyCellsAs="gap" markers="1" displayHidden="1" minAxisType="custom" maxAxisType="custom" xr2:uid="{00000000-0003-0000-0000-00000F000000}">
          <x14:colorSeries rgb="FF376092"/>
          <x14:colorNegative rgb="FFD00000"/>
          <x14:colorAxis rgb="FF000000"/>
          <x14:colorMarkers rgb="FFD00000"/>
          <x14:colorFirst rgb="FFD00000"/>
          <x14:colorLast rgb="FFD00000"/>
          <x14:colorHigh rgb="FFD00000"/>
          <x14:colorLow rgb="FFD00000"/>
          <x14:sparklines>
            <x14:sparkline>
              <xm:f>'All measures'!J26:R26</xm:f>
              <xm:sqref>I26</xm:sqref>
            </x14:sparkline>
          </x14:sparklines>
        </x14:sparklineGroup>
        <x14:sparklineGroup manualMax="54.5" manualMin="46" displayEmptyCellsAs="gap" markers="1" displayHidden="1" minAxisType="custom" maxAxisType="custom" xr2:uid="{00000000-0003-0000-0000-00000E000000}">
          <x14:colorSeries rgb="FF376092"/>
          <x14:colorNegative rgb="FFD00000"/>
          <x14:colorAxis rgb="FF000000"/>
          <x14:colorMarkers rgb="FFD00000"/>
          <x14:colorFirst rgb="FFD00000"/>
          <x14:colorLast rgb="FFD00000"/>
          <x14:colorHigh rgb="FFD00000"/>
          <x14:colorLow rgb="FFD00000"/>
          <x14:sparklines>
            <x14:sparkline>
              <xm:f>'All measures'!J27:R27</xm:f>
              <xm:sqref>I27</xm:sqref>
            </x14:sparkline>
          </x14:sparklines>
        </x14:sparklineGroup>
        <x14:sparklineGroup manualMax="40" manualMin="15" displayEmptyCellsAs="gap" markers="1" displayHidden="1" minAxisType="custom" maxAxisType="custom" xr2:uid="{00000000-0003-0000-0000-00000D000000}">
          <x14:colorSeries rgb="FF376092"/>
          <x14:colorNegative rgb="FFD00000"/>
          <x14:colorAxis rgb="FF000000"/>
          <x14:colorMarkers rgb="FFD00000"/>
          <x14:colorFirst rgb="FFD00000"/>
          <x14:colorLast rgb="FFD00000"/>
          <x14:colorHigh rgb="FFD00000"/>
          <x14:colorLow rgb="FFD00000"/>
          <x14:sparklines>
            <x14:sparkline>
              <xm:f>'All measures'!J28:R28</xm:f>
              <xm:sqref>I28</xm:sqref>
            </x14:sparkline>
          </x14:sparklines>
        </x14:sparklineGroup>
        <x14:sparklineGroup manualMax="22" manualMin="13" displayEmptyCellsAs="gap" markers="1" displayHidden="1" minAxisType="custom" maxAxisType="custom" xr2:uid="{00000000-0003-0000-0000-00000C000000}">
          <x14:colorSeries rgb="FF376092"/>
          <x14:colorNegative rgb="FFD00000"/>
          <x14:colorAxis rgb="FF000000"/>
          <x14:colorMarkers rgb="FFD00000"/>
          <x14:colorFirst rgb="FFD00000"/>
          <x14:colorLast rgb="FFD00000"/>
          <x14:colorHigh rgb="FFD00000"/>
          <x14:colorLow rgb="FFD00000"/>
          <x14:sparklines>
            <x14:sparkline>
              <xm:f>'All measures'!J29:Q29</xm:f>
              <xm:sqref>I29</xm:sqref>
            </x14:sparkline>
          </x14:sparklines>
        </x14:sparklineGroup>
        <x14:sparklineGroup manualMax="37" manualMin="31" displayEmptyCellsAs="gap" markers="1" displayHidden="1" minAxisType="custom" maxAxisType="custom" xr2:uid="{00000000-0003-0000-0000-00000B000000}">
          <x14:colorSeries rgb="FF376092"/>
          <x14:colorNegative rgb="FFD00000"/>
          <x14:colorAxis rgb="FF000000"/>
          <x14:colorMarkers rgb="FFD00000"/>
          <x14:colorFirst rgb="FFD00000"/>
          <x14:colorLast rgb="FFD00000"/>
          <x14:colorHigh rgb="FFD00000"/>
          <x14:colorLow rgb="FFD00000"/>
          <x14:sparklines>
            <x14:sparkline>
              <xm:f>'All measures'!J30:R30</xm:f>
              <xm:sqref>I30</xm:sqref>
            </x14:sparkline>
          </x14:sparklines>
        </x14:sparklineGroup>
        <x14:sparklineGroup manualMax="17" manualMin="12" displayEmptyCellsAs="gap" markers="1" displayHidden="1" minAxisType="custom" maxAxisType="custom" xr2:uid="{00000000-0003-0000-0000-00000A000000}">
          <x14:colorSeries rgb="FF376092"/>
          <x14:colorNegative rgb="FFD00000"/>
          <x14:colorAxis rgb="FF000000"/>
          <x14:colorMarkers rgb="FFD00000"/>
          <x14:colorFirst rgb="FFD00000"/>
          <x14:colorLast rgb="FFD00000"/>
          <x14:colorHigh rgb="FFD00000"/>
          <x14:colorLow rgb="FFD00000"/>
          <x14:sparklines>
            <x14:sparkline>
              <xm:f>'All measures'!J31:R31</xm:f>
              <xm:sqref>I31</xm:sqref>
            </x14:sparkline>
          </x14:sparklines>
        </x14:sparklineGroup>
        <x14:sparklineGroup manualMax="15" manualMin="11" displayEmptyCellsAs="gap" markers="1" displayHidden="1" minAxisType="custom" maxAxisType="custom" xr2:uid="{00000000-0003-0000-0000-000009000000}">
          <x14:colorSeries rgb="FF376092"/>
          <x14:colorNegative rgb="FFD00000"/>
          <x14:colorAxis rgb="FF000000"/>
          <x14:colorMarkers rgb="FFD00000"/>
          <x14:colorFirst rgb="FFD00000"/>
          <x14:colorLast rgb="FFD00000"/>
          <x14:colorHigh rgb="FFD00000"/>
          <x14:colorLow rgb="FFD00000"/>
          <x14:sparklines>
            <x14:sparkline>
              <xm:f>'All measures'!J35:R35</xm:f>
              <xm:sqref>I35</xm:sqref>
            </x14:sparkline>
          </x14:sparklines>
        </x14:sparklineGroup>
        <x14:sparklineGroup manualMax="85" manualMin="79" displayEmptyCellsAs="gap" markers="1" displayHidden="1" minAxisType="custom" maxAxisType="custom" xr2:uid="{00000000-0003-0000-0000-000008000000}">
          <x14:colorSeries rgb="FF376092"/>
          <x14:colorNegative rgb="FFD00000"/>
          <x14:colorAxis rgb="FF000000"/>
          <x14:colorMarkers rgb="FFD00000"/>
          <x14:colorFirst rgb="FFD00000"/>
          <x14:colorLast rgb="FFD00000"/>
          <x14:colorHigh rgb="FFD00000"/>
          <x14:colorLow rgb="FFD00000"/>
          <x14:sparklines>
            <x14:sparkline>
              <xm:f>'All measures'!J36:R36</xm:f>
              <xm:sqref>I36</xm:sqref>
            </x14:sparkline>
          </x14:sparklines>
        </x14:sparklineGroup>
        <x14:sparklineGroup manualMax="100" manualMin="25" displayEmptyCellsAs="gap" markers="1" displayHidden="1" minAxisType="custom" maxAxisType="custom" xr2:uid="{00000000-0003-0000-0000-000007000000}">
          <x14:colorSeries rgb="FF376092"/>
          <x14:colorNegative rgb="FFD00000"/>
          <x14:colorAxis rgb="FF000000"/>
          <x14:colorMarkers rgb="FFD00000"/>
          <x14:colorFirst rgb="FFD00000"/>
          <x14:colorLast rgb="FFD00000"/>
          <x14:colorHigh rgb="FFD00000"/>
          <x14:colorLow rgb="FFD00000"/>
          <x14:sparklines>
            <x14:sparkline>
              <xm:f>'All measures'!K41:Q41</xm:f>
              <xm:sqref>I41</xm:sqref>
            </x14:sparkline>
          </x14:sparklines>
        </x14:sparklineGroup>
        <x14:sparklineGroup manualMax="50" manualMin="0" displayEmptyCellsAs="gap" markers="1" displayHidden="1" minAxisType="custom" maxAxisType="custom" xr2:uid="{00000000-0003-0000-0000-000006000000}">
          <x14:colorSeries rgb="FF376092"/>
          <x14:colorNegative rgb="FFD00000"/>
          <x14:colorAxis rgb="FF000000"/>
          <x14:colorMarkers rgb="FFD00000"/>
          <x14:colorFirst rgb="FFD00000"/>
          <x14:colorLast rgb="FFD00000"/>
          <x14:colorHigh rgb="FFD00000"/>
          <x14:colorLow rgb="FFD00000"/>
          <x14:sparklines>
            <x14:sparkline>
              <xm:f>'All measures'!J39:R39</xm:f>
              <xm:sqref>I39</xm:sqref>
            </x14:sparkline>
          </x14:sparklines>
        </x14:sparklineGroup>
        <x14:sparklineGroup manualMax="65" manualMin="42" displayEmptyCellsAs="gap" markers="1" displayHidden="1" minAxisType="custom" maxAxisType="custom" xr2:uid="{00000000-0003-0000-0000-000005000000}">
          <x14:colorSeries rgb="FF376092"/>
          <x14:colorNegative rgb="FFD00000"/>
          <x14:colorAxis rgb="FF000000"/>
          <x14:colorMarkers rgb="FFD00000"/>
          <x14:colorFirst rgb="FFD00000"/>
          <x14:colorLast rgb="FFD00000"/>
          <x14:colorHigh rgb="FFD00000"/>
          <x14:colorLow rgb="FFD00000"/>
          <x14:sparklines>
            <x14:sparkline>
              <xm:f>'All measures'!J40:Q40</xm:f>
              <xm:sqref>I40</xm:sqref>
            </x14:sparkline>
          </x14:sparklines>
        </x14:sparklineGroup>
        <x14:sparklineGroup manualMax="43" manualMin="26" displayEmptyCellsAs="gap" markers="1" displayHidden="1" minAxisType="custom" maxAxisType="custom" xr2:uid="{00000000-0003-0000-0000-000004000000}">
          <x14:colorSeries rgb="FF376092"/>
          <x14:colorNegative rgb="FFD00000"/>
          <x14:colorAxis rgb="FF000000"/>
          <x14:colorMarkers rgb="FFD00000"/>
          <x14:colorFirst rgb="FFD00000"/>
          <x14:colorLast rgb="FFD00000"/>
          <x14:colorHigh rgb="FFD00000"/>
          <x14:colorLow rgb="FFD00000"/>
          <x14:sparklines>
            <x14:sparkline>
              <xm:f>'All measures'!J37:R37</xm:f>
              <xm:sqref>I37</xm:sqref>
            </x14:sparkline>
            <x14:sparkline>
              <xm:f>'All measures'!J38:R38</xm:f>
              <xm:sqref>I38</xm:sqref>
            </x14:sparkline>
          </x14:sparklines>
        </x14:sparklineGroup>
        <x14:sparklineGroup displayEmptyCellsAs="gap" markers="1" displayHidden="1" xr2:uid="{00000000-0003-0000-0000-000003000000}">
          <x14:colorSeries rgb="FF376092"/>
          <x14:colorNegative rgb="FFD00000"/>
          <x14:colorAxis rgb="FF000000"/>
          <x14:colorMarkers rgb="FFC00000"/>
          <x14:colorFirst rgb="FFD00000"/>
          <x14:colorLast rgb="FFD00000"/>
          <x14:colorHigh rgb="FFD00000"/>
          <x14:colorLow rgb="FFD00000"/>
          <x14:sparklines>
            <x14:sparkline>
              <xm:f>'All measures'!J12:R12</xm:f>
              <xm:sqref>I12</xm:sqref>
            </x14:sparkline>
            <x14:sparkline>
              <xm:f>'All measures'!J13:R13</xm:f>
              <xm:sqref>I13</xm:sqref>
            </x14:sparkline>
            <x14:sparkline>
              <xm:f>'All measures'!J14:R14</xm:f>
              <xm:sqref>I14</xm:sqref>
            </x14:sparkline>
            <x14:sparkline>
              <xm:f>'All measures'!J15:R15</xm:f>
              <xm:sqref>I15</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Priority Measures</vt:lpstr>
      <vt:lpstr>All measures</vt:lpstr>
      <vt:lpstr>'All measures'!Print_Area</vt:lpstr>
      <vt:lpstr>'Priority Measures'!Print_Area</vt:lpstr>
      <vt:lpstr>'All measures'!Print_Titles</vt:lpstr>
      <vt:lpstr>'Priority Measures'!Print_Titles</vt:lpstr>
    </vt:vector>
  </TitlesOfParts>
  <Company>Providence Health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Angus, Lisa</dc:creator>
  <cp:lastModifiedBy>Microsoft Office User</cp:lastModifiedBy>
  <cp:lastPrinted>2020-11-10T18:19:31Z</cp:lastPrinted>
  <dcterms:created xsi:type="dcterms:W3CDTF">2020-03-10T00:01:41Z</dcterms:created>
  <dcterms:modified xsi:type="dcterms:W3CDTF">2021-02-05T20:17:11Z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a905b5-8388-4a05-b89a-55e43f7b4d00_Enabled">
    <vt:lpwstr>true</vt:lpwstr>
  </property>
  <property fmtid="{D5CDD505-2E9C-101B-9397-08002B2CF9AE}" pid="3" name="MSIP_Label_11a905b5-8388-4a05-b89a-55e43f7b4d00_SetDate">
    <vt:lpwstr>2020-05-17T19:04:27Z</vt:lpwstr>
  </property>
  <property fmtid="{D5CDD505-2E9C-101B-9397-08002B2CF9AE}" pid="4" name="MSIP_Label_11a905b5-8388-4a05-b89a-55e43f7b4d00_Method">
    <vt:lpwstr>Standard</vt:lpwstr>
  </property>
  <property fmtid="{D5CDD505-2E9C-101B-9397-08002B2CF9AE}" pid="5" name="MSIP_Label_11a905b5-8388-4a05-b89a-55e43f7b4d00_Name">
    <vt:lpwstr>General</vt:lpwstr>
  </property>
  <property fmtid="{D5CDD505-2E9C-101B-9397-08002B2CF9AE}" pid="6" name="MSIP_Label_11a905b5-8388-4a05-b89a-55e43f7b4d00_SiteId">
    <vt:lpwstr>2e319086-9a26-46a3-865f-615bed576786</vt:lpwstr>
  </property>
  <property fmtid="{D5CDD505-2E9C-101B-9397-08002B2CF9AE}" pid="7" name="MSIP_Label_11a905b5-8388-4a05-b89a-55e43f7b4d00_ActionId">
    <vt:lpwstr>5d4576f7-afba-4bfc-b3e9-59762188b94e</vt:lpwstr>
  </property>
  <property fmtid="{D5CDD505-2E9C-101B-9397-08002B2CF9AE}" pid="8" name="MSIP_Label_11a905b5-8388-4a05-b89a-55e43f7b4d00_ContentBits">
    <vt:lpwstr>0</vt:lpwstr>
  </property>
</Properties>
</file>